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ta Bedeová\Documents\VÝBER DODÁVATEĽA S CP, BEZ CP\ROK 2019\CP 49_2019 Pranie UKF\"/>
    </mc:Choice>
  </mc:AlternateContent>
  <bookViews>
    <workbookView xWindow="-105" yWindow="-105" windowWidth="23250" windowHeight="125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H7" i="1" l="1"/>
  <c r="H8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" i="1"/>
  <c r="G6" i="1" l="1"/>
  <c r="I6" i="1" s="1"/>
  <c r="G7" i="1"/>
  <c r="I7" i="1" s="1"/>
  <c r="G8" i="1"/>
  <c r="I8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G55" i="1"/>
  <c r="I55" i="1" s="1"/>
  <c r="G56" i="1"/>
  <c r="I56" i="1" s="1"/>
  <c r="G57" i="1"/>
  <c r="I57" i="1" s="1"/>
  <c r="G58" i="1"/>
  <c r="I58" i="1" s="1"/>
  <c r="G59" i="1"/>
  <c r="I59" i="1" s="1"/>
  <c r="G60" i="1"/>
  <c r="I60" i="1" s="1"/>
  <c r="G61" i="1"/>
  <c r="I61" i="1" s="1"/>
  <c r="G62" i="1"/>
  <c r="I62" i="1" s="1"/>
  <c r="I63" i="1" l="1"/>
  <c r="H63" i="1"/>
</calcChain>
</file>

<file path=xl/sharedStrings.xml><?xml version="1.0" encoding="utf-8"?>
<sst xmlns="http://schemas.openxmlformats.org/spreadsheetml/2006/main" count="252" uniqueCount="169">
  <si>
    <t>por. č.</t>
  </si>
  <si>
    <t xml:space="preserve">sortiment prania, chemického čistenia, žehlenia bielizne a textilu, zloženie materiálu, príp.  rozmery </t>
  </si>
  <si>
    <t>m.j.</t>
  </si>
  <si>
    <t>1.</t>
  </si>
  <si>
    <t>ks</t>
  </si>
  <si>
    <t>2.</t>
  </si>
  <si>
    <t>Blúza pracovná 100%ba</t>
  </si>
  <si>
    <t>3.</t>
  </si>
  <si>
    <t>Bunda flísová 100%PES</t>
  </si>
  <si>
    <t>4.</t>
  </si>
  <si>
    <t>Čiapka 100%ba</t>
  </si>
  <si>
    <t>5.</t>
  </si>
  <si>
    <t>Čiapky (k talárom) materiál polyester</t>
  </si>
  <si>
    <t>6.</t>
  </si>
  <si>
    <t>Dupačky 100%ba</t>
  </si>
  <si>
    <t>7.</t>
  </si>
  <si>
    <t>Drapéria - sukňa, 100% pes</t>
  </si>
  <si>
    <t>m2</t>
  </si>
  <si>
    <t>8.</t>
  </si>
  <si>
    <t>Deka 150x200, 100% PES</t>
  </si>
  <si>
    <t>9.</t>
  </si>
  <si>
    <t>10.</t>
  </si>
  <si>
    <t>11.</t>
  </si>
  <si>
    <t>Kabát flísový 100% PES</t>
  </si>
  <si>
    <t>12.</t>
  </si>
  <si>
    <t>Košeľa biela krátky rukáv, 100% ba</t>
  </si>
  <si>
    <t>13.</t>
  </si>
  <si>
    <t>Košeľa nočná 100%ba</t>
  </si>
  <si>
    <t>14.</t>
  </si>
  <si>
    <t>Košieľka kojenecká 100%ba</t>
  </si>
  <si>
    <t>Mikina biela pracovná (tenšia) 100% polyester (flís)</t>
  </si>
  <si>
    <t xml:space="preserve">Nohavice pracovné biele, 100% ba </t>
  </si>
  <si>
    <t xml:space="preserve">Nohavice (tepláky) biele, pracovné 95% bavlna, 5% polyester </t>
  </si>
  <si>
    <t>Návlek na stoličku 100% pes</t>
  </si>
  <si>
    <t>Návlek na stôl 100% pes</t>
  </si>
  <si>
    <t>Návlek na matrac 100% PES</t>
  </si>
  <si>
    <t>Obrus do 2 m2, 100% ba</t>
  </si>
  <si>
    <t>Obrus  100% ba</t>
  </si>
  <si>
    <t>Obrus teflón 100% pes</t>
  </si>
  <si>
    <t>Obrus, 100% bavlna, 4 m x 3 m</t>
  </si>
  <si>
    <t>Obrus, polyester, 4m x 1,4m</t>
  </si>
  <si>
    <t>Obrus, polyester, 1,75m x 1,37m, zelená farba</t>
  </si>
  <si>
    <t>Obrus oválny priemer nad 150cm 100%ba</t>
  </si>
  <si>
    <t>Obrus nad 2m štvorcové bavlna/polyester</t>
  </si>
  <si>
    <t>Obliečka na paplón 100% ba</t>
  </si>
  <si>
    <t>Obliečka na vankúš 100%ba</t>
  </si>
  <si>
    <t>Osuška nie froté 100% ba</t>
  </si>
  <si>
    <t>Osuška 100% ba</t>
  </si>
  <si>
    <t>Plášť pracovný 100%ba</t>
  </si>
  <si>
    <t>Plachta posteľná 100% ba</t>
  </si>
  <si>
    <t>Plienky 100% ba</t>
  </si>
  <si>
    <t>Paplón (duté vlákno) 100%PES</t>
  </si>
  <si>
    <t>Predložka do kúpeľne froté</t>
  </si>
  <si>
    <t>Rondon (bavlna)</t>
  </si>
  <si>
    <t>Taláre promočné 100% polyester, výška 135cm, šírka 168cm</t>
  </si>
  <si>
    <t>Taláre študentské, materiál - polyester</t>
  </si>
  <si>
    <t>Taláre materiál polyester v kombinácii zamat</t>
  </si>
  <si>
    <t xml:space="preserve">Tričko biele krátky rukáv, 100% bavlna, </t>
  </si>
  <si>
    <t>Tričko biele dlhý rukáv, 100% bavlna</t>
  </si>
  <si>
    <t>Textilná servítka 100% ba</t>
  </si>
  <si>
    <t>Uterák froté,  malý (cca 20 x 20 cm)</t>
  </si>
  <si>
    <t>Uterák froté</t>
  </si>
  <si>
    <t>Uterák, 100% ba</t>
  </si>
  <si>
    <t>Uterák froté 100% ba</t>
  </si>
  <si>
    <t>Utierka na riad 100%ba</t>
  </si>
  <si>
    <t>Vesta s reflexnými prvkami bavlna/polyester</t>
  </si>
  <si>
    <t>Vankúš (duté vlákno) 100% PES</t>
  </si>
  <si>
    <t>Zavinovačka 100%ba</t>
  </si>
  <si>
    <t>Záclona silón 100% PES</t>
  </si>
  <si>
    <t>Žinka froté</t>
  </si>
  <si>
    <t>bezodplatne poskytnuté kontajnery pre zber znečistenej bielizne a ostatného textilného sortimentu:</t>
  </si>
  <si>
    <t>8x za rok</t>
  </si>
  <si>
    <t>4x za rok</t>
  </si>
  <si>
    <t>2x za rok</t>
  </si>
  <si>
    <t xml:space="preserve">1x za rok </t>
  </si>
  <si>
    <t>6ks  - 4x za rok, 5ks - 1x za rok</t>
  </si>
  <si>
    <t>1x za rok</t>
  </si>
  <si>
    <t>2x ročne</t>
  </si>
  <si>
    <t>4x ročne</t>
  </si>
  <si>
    <t>1x týždenne</t>
  </si>
  <si>
    <t>2xročne</t>
  </si>
  <si>
    <t>1x za mesiac</t>
  </si>
  <si>
    <t>Podbradníček kojenecký, froté</t>
  </si>
  <si>
    <t>1-2x za rok</t>
  </si>
  <si>
    <t>1 x rok</t>
  </si>
  <si>
    <t>FSŠ - 1ks, PF - 2ks, ŠD Nitra 2ks</t>
  </si>
  <si>
    <t>JC bez DPH (zaokrúhlená na 2 desatinné miesta)</t>
  </si>
  <si>
    <t>JC v € s DPH (zaokrúhlená na 2 desatinné miesta)</t>
  </si>
  <si>
    <t>Cena spolu bez DPH</t>
  </si>
  <si>
    <t>Cena spolu s DPH</t>
  </si>
  <si>
    <t>Platca DPH*</t>
  </si>
  <si>
    <t>Neplatca DPH*</t>
  </si>
  <si>
    <t>* nehodiace sa vyškrtnúť</t>
  </si>
  <si>
    <t>________________________________________________________________</t>
  </si>
  <si>
    <t>[1] Táto cena sa bude hodnotiť v prípade, že uchádzač je platcom DPH.</t>
  </si>
  <si>
    <t xml:space="preserve">[2] Táto cena sa bude hodnotiť v prípade, že uchádzač nie je platcom DPH. </t>
  </si>
  <si>
    <r>
      <t>Celková cena v EUR vrátane DPH</t>
    </r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/ Cena celkom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</si>
  <si>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Príloha č.1 k Návratke</t>
  </si>
  <si>
    <t>ŠD Zobor 5ks, ŠD Nitra 3ks, UJ 2ks</t>
  </si>
  <si>
    <t>1 x  za rok, 1-2 x  ročne</t>
  </si>
  <si>
    <t>1x za rok, 2x za rok</t>
  </si>
  <si>
    <t>4x za rok, 2x za rok</t>
  </si>
  <si>
    <t>4x za rok, 1x mesačne</t>
  </si>
  <si>
    <t>3x za rok, 2x mesačne, 20x ročne,  8x za rok</t>
  </si>
  <si>
    <t>2x ročne, 8x za rok</t>
  </si>
  <si>
    <t>2x za rok, 1x za rok</t>
  </si>
  <si>
    <t>1x za rok, 2x mesačne</t>
  </si>
  <si>
    <t>3x za rok, 2x mesačne, 1x týždenne</t>
  </si>
  <si>
    <t>2x mesačne, 1x týždenne</t>
  </si>
  <si>
    <t>4x za rok, 2x mesačne, 1x týždenne</t>
  </si>
  <si>
    <t>1x za rok, 1-2 x ročne</t>
  </si>
  <si>
    <t>1x za rok, 2x za rok, 1x za rok</t>
  </si>
  <si>
    <t>2x mesačne, 1x týždenne, 8x za rok</t>
  </si>
  <si>
    <t>4x za rok, 1x za mesiac</t>
  </si>
  <si>
    <t xml:space="preserve">Plášť pracovný dlhý 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</si>
  <si>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</si>
  <si>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</si>
  <si>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</si>
  <si>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</si>
  <si>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</si>
  <si>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</si>
  <si>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</si>
  <si>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</si>
  <si>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</si>
  <si>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</si>
  <si>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</si>
  <si>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</si>
  <si>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</si>
  <si>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</si>
  <si>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</si>
  <si>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</si>
  <si>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</si>
  <si>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</si>
  <si>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</si>
  <si>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</si>
  <si>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</si>
  <si>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</si>
  <si>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</si>
  <si>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</si>
  <si>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</si>
  <si>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</si>
  <si>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</si>
  <si>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</si>
  <si>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</si>
  <si>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</si>
  <si>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</si>
  <si>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</si>
  <si>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</si>
  <si>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</si>
  <si>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</si>
  <si>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</si>
  <si>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</si>
  <si>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</si>
  <si>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</si>
  <si>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</si>
  <si>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</si>
  <si>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</si>
  <si>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Verejný obstarávateľ: Univerzita Konštantína Filozofa v Nitre</t>
  </si>
  <si>
    <t>frekvencia dodania čistej bielizne a ostatného textilného sortimentu</t>
  </si>
  <si>
    <t>Predpokladané množstvo na 1 rok</t>
  </si>
  <si>
    <t>1. prepravné kontajnery pre 1 odberné miesto, rozmery min. výška 140cm a max. 150cm, šírka min. 60cm a max. 70cm, hĺbka min. 40cm a max. 50cm</t>
  </si>
  <si>
    <t>2. prepravné kontajnery pre 1 odberné miesto, rozmery min. výška 140cm a max. 160cm, šírka min. 70cm a max. 80cm, hĺbka min. 50cm a max. 60cm</t>
  </si>
  <si>
    <t>Čiapky (k talárom) materiál polyester v kombinácii zamat</t>
  </si>
  <si>
    <t>1 x za rok</t>
  </si>
  <si>
    <t>Obrus okrúhly,  priemer nad 150 cm 100 % ba</t>
  </si>
  <si>
    <t>Obrus flisový zelený na štátnicový stôl, 4m x 3m</t>
  </si>
  <si>
    <t>57.</t>
  </si>
  <si>
    <t xml:space="preserve">Uterák obyčajný, pracovný, 100%BA, ľan/BA </t>
  </si>
  <si>
    <t xml:space="preserve">Predmet zákazky: Pranie, chemické čistenie a žehlenie bielizne a textilu, jeho odvoz a dovoz podľa požiadaviek UKF v Nitre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</si>
</sst>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2"/>
      <color rgb="FF333333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5" fillId="5" borderId="10" applyNumberFormat="0" applyFont="0" applyAlignment="0" applyProtection="0"/>
  </cellStyleXfs>
  <cellXfs count="60">
    <xf numFmtId="0" fontId="0" fillId="0" borderId="0" xfId="0"/>
    <xf numFmtId="0" fontId="0" fillId="2" borderId="1" xfId="0" applyFill="1" applyBorder="1"/>
    <xf numFmtId="0" fontId="1" fillId="0" borderId="0" xfId="0" applyFont="1" applyAlignment="1">
      <alignment vertical="center" wrapText="1"/>
    </xf>
    <xf numFmtId="0" fontId="2" fillId="6" borderId="5" xfId="0" applyFont="1" applyFill="1" applyBorder="1" applyAlignment="1">
      <alignment horizontal="center" vertical="center" textRotation="90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3" xfId="0" applyFont="1" applyFill="1" applyBorder="1" applyAlignment="1">
      <alignment horizontal="left" vertical="center"/>
    </xf>
    <xf numFmtId="0" fontId="0" fillId="0" borderId="5" xfId="0" applyBorder="1" applyAlignment="1">
      <alignment wrapText="1"/>
    </xf>
    <xf numFmtId="0" fontId="0" fillId="0" borderId="0" xfId="0" applyAlignment="1"/>
    <xf numFmtId="0" fontId="10" fillId="2" borderId="0" xfId="0" applyFont="1" applyFill="1"/>
    <xf numFmtId="0" fontId="9" fillId="0" borderId="0" xfId="0" applyFont="1"/>
    <xf numFmtId="0" fontId="8" fillId="0" borderId="0" xfId="0" applyFont="1"/>
    <xf numFmtId="0" fontId="0" fillId="6" borderId="1" xfId="0" applyFill="1" applyBorder="1"/>
    <xf numFmtId="0" fontId="10" fillId="6" borderId="1" xfId="0" applyFont="1" applyFill="1" applyBorder="1" applyAlignment="1">
      <alignment horizontal="center"/>
    </xf>
    <xf numFmtId="0" fontId="12" fillId="6" borderId="7" xfId="2" applyFont="1" applyFill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4" fillId="0" borderId="12" xfId="0" applyFont="1" applyFill="1" applyBorder="1" applyAlignment="1">
      <alignment wrapText="1"/>
    </xf>
    <xf numFmtId="0" fontId="0" fillId="0" borderId="15" xfId="0" applyBorder="1" applyAlignment="1"/>
    <xf numFmtId="0" fontId="0" fillId="0" borderId="14" xfId="0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/>
    <xf numFmtId="0" fontId="10" fillId="6" borderId="1" xfId="2" applyFont="1" applyFill="1" applyBorder="1" applyAlignment="1">
      <alignment horizontal="center"/>
    </xf>
    <xf numFmtId="0" fontId="10" fillId="6" borderId="1" xfId="2" applyFont="1" applyFill="1" applyBorder="1" applyAlignment="1">
      <alignment horizontal="center" wrapText="1"/>
    </xf>
    <xf numFmtId="0" fontId="10" fillId="6" borderId="1" xfId="1" applyFont="1" applyFill="1" applyBorder="1" applyAlignment="1">
      <alignment horizontal="center"/>
    </xf>
    <xf numFmtId="0" fontId="4" fillId="6" borderId="6" xfId="0" applyFont="1" applyFill="1" applyBorder="1" applyAlignment="1">
      <alignment wrapText="1"/>
    </xf>
    <xf numFmtId="0" fontId="3" fillId="6" borderId="2" xfId="0" applyFont="1" applyFill="1" applyBorder="1" applyAlignment="1">
      <alignment vertical="center"/>
    </xf>
    <xf numFmtId="0" fontId="0" fillId="0" borderId="8" xfId="0" applyBorder="1"/>
    <xf numFmtId="0" fontId="3" fillId="6" borderId="4" xfId="0" applyFont="1" applyFill="1" applyBorder="1" applyAlignment="1">
      <alignment vertical="center"/>
    </xf>
    <xf numFmtId="0" fontId="3" fillId="6" borderId="17" xfId="0" applyFont="1" applyFill="1" applyBorder="1" applyAlignment="1">
      <alignment vertical="center"/>
    </xf>
    <xf numFmtId="0" fontId="3" fillId="6" borderId="18" xfId="0" applyFont="1" applyFill="1" applyBorder="1" applyAlignment="1">
      <alignment vertical="center"/>
    </xf>
    <xf numFmtId="0" fontId="10" fillId="6" borderId="17" xfId="0" applyFont="1" applyFill="1" applyBorder="1" applyAlignment="1">
      <alignment horizontal="center"/>
    </xf>
    <xf numFmtId="3" fontId="0" fillId="0" borderId="17" xfId="0" applyNumberFormat="1" applyBorder="1"/>
    <xf numFmtId="0" fontId="0" fillId="0" borderId="17" xfId="0" applyBorder="1"/>
    <xf numFmtId="0" fontId="0" fillId="0" borderId="17" xfId="0" applyBorder="1" applyAlignment="1"/>
    <xf numFmtId="0" fontId="0" fillId="0" borderId="9" xfId="0" applyBorder="1"/>
    <xf numFmtId="3" fontId="0" fillId="6" borderId="1" xfId="0" applyNumberFormat="1" applyFill="1" applyBorder="1"/>
    <xf numFmtId="0" fontId="0" fillId="0" borderId="15" xfId="0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0" fillId="2" borderId="17" xfId="0" applyFill="1" applyBorder="1"/>
    <xf numFmtId="0" fontId="0" fillId="0" borderId="16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10" fillId="6" borderId="1" xfId="3" applyFont="1" applyFill="1" applyBorder="1" applyAlignment="1">
      <alignment horizontal="center"/>
    </xf>
    <xf numFmtId="0" fontId="3" fillId="6" borderId="19" xfId="0" applyFont="1" applyFill="1" applyBorder="1" applyAlignment="1">
      <alignment vertical="center"/>
    </xf>
    <xf numFmtId="0" fontId="3" fillId="6" borderId="20" xfId="0" applyFont="1" applyFill="1" applyBorder="1" applyAlignment="1">
      <alignment vertical="center"/>
    </xf>
    <xf numFmtId="0" fontId="3" fillId="6" borderId="21" xfId="0" applyFont="1" applyFill="1" applyBorder="1" applyAlignment="1">
      <alignment vertical="center"/>
    </xf>
    <xf numFmtId="0" fontId="10" fillId="6" borderId="20" xfId="0" applyFont="1" applyFill="1" applyBorder="1" applyAlignment="1">
      <alignment horizontal="center"/>
    </xf>
    <xf numFmtId="3" fontId="0" fillId="0" borderId="20" xfId="0" applyNumberFormat="1" applyBorder="1"/>
    <xf numFmtId="0" fontId="0" fillId="2" borderId="20" xfId="0" applyFill="1" applyBorder="1"/>
    <xf numFmtId="0" fontId="0" fillId="0" borderId="20" xfId="0" applyBorder="1"/>
    <xf numFmtId="0" fontId="0" fillId="0" borderId="20" xfId="0" applyBorder="1" applyAlignment="1"/>
    <xf numFmtId="0" fontId="0" fillId="0" borderId="22" xfId="0" applyBorder="1"/>
    <xf numFmtId="0" fontId="1" fillId="0" borderId="0" xfId="0" applyFont="1" applyAlignment="1">
      <alignment vertical="center"/>
    </xf>
  </cellXfs>
  <cellStyles count="4">
    <cellStyle name="Neutrálna" xfId="2" builtinId="28"/>
    <cellStyle name="Normálna" xfId="0" builtinId="0"/>
    <cellStyle name="Poznámka" xfId="3" builtinId="10"/>
    <cellStyle name="Zlá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topLeftCell="A10" zoomScale="70" zoomScaleNormal="70" workbookViewId="0">
      <selection activeCell="E2" sqref="E2"/>
    </sheetView>
  </sheetViews>
  <sheetFormatPr defaultRowHeight="15" x14ac:dyDescent="0.25"/>
  <cols>
    <col min="1" max="1" width="3.7109375" customWidth="1"/>
    <col min="2" max="2" width="68.140625" customWidth="1"/>
    <col min="3" max="3" width="10.7109375" customWidth="1"/>
    <col min="4" max="4" width="45.85546875" customWidth="1"/>
    <col min="5" max="5" width="14.5703125" customWidth="1"/>
    <col min="6" max="6" width="15.5703125" customWidth="1"/>
    <col min="7" max="7" width="13.28515625" customWidth="1"/>
    <col min="8" max="8" width="11.140625" customWidth="1"/>
    <col min="9" max="9" width="13.28515625" customWidth="1"/>
  </cols>
  <sheetData>
    <row r="1" spans="1:9" x14ac:dyDescent="0.25">
      <c r="A1" t="s">
        <v>97</v>
      </c>
    </row>
    <row r="2" spans="1:9" ht="15.75" customHeight="1" x14ac:dyDescent="0.25">
      <c r="A2" s="59" t="s">
        <v>168</v>
      </c>
      <c r="B2" s="59"/>
      <c r="C2" s="59"/>
      <c r="D2" s="59"/>
    </row>
    <row r="3" spans="1:9" ht="15.75" customHeight="1" x14ac:dyDescent="0.25">
      <c r="A3" s="48" t="s">
        <v>157</v>
      </c>
      <c r="B3" s="48"/>
      <c r="C3" s="2"/>
      <c r="D3" s="2"/>
    </row>
    <row r="4" spans="1:9" ht="15.75" customHeight="1" thickBot="1" x14ac:dyDescent="0.3">
      <c r="A4" s="2"/>
      <c r="B4" s="2"/>
      <c r="C4" s="2"/>
      <c r="D4" s="2"/>
    </row>
    <row r="5" spans="1:9" ht="72.75" customHeight="1" thickBot="1" x14ac:dyDescent="0.3">
      <c r="A5" s="3" t="s">
        <v>0</v>
      </c>
      <c r="B5" s="4" t="s">
        <v>1</v>
      </c>
      <c r="C5" s="5" t="s">
        <v>2</v>
      </c>
      <c r="D5" s="16" t="s">
        <v>158</v>
      </c>
      <c r="E5" s="27" t="s">
        <v>159</v>
      </c>
      <c r="F5" s="40" t="s">
        <v>86</v>
      </c>
      <c r="G5" s="17" t="s">
        <v>87</v>
      </c>
      <c r="H5" s="17" t="s">
        <v>88</v>
      </c>
      <c r="I5" s="18" t="s">
        <v>89</v>
      </c>
    </row>
    <row r="6" spans="1:9" x14ac:dyDescent="0.25">
      <c r="A6" s="50" t="s">
        <v>3</v>
      </c>
      <c r="B6" s="51" t="s">
        <v>6</v>
      </c>
      <c r="C6" s="52" t="s">
        <v>4</v>
      </c>
      <c r="D6" s="53" t="s">
        <v>72</v>
      </c>
      <c r="E6" s="54">
        <v>8</v>
      </c>
      <c r="F6" s="55"/>
      <c r="G6" s="56">
        <f t="shared" ref="G6:G60" si="0">F6*1.2</f>
        <v>0</v>
      </c>
      <c r="H6" s="57">
        <f>E6*F6</f>
        <v>0</v>
      </c>
      <c r="I6" s="58">
        <f>E6*G6</f>
        <v>0</v>
      </c>
    </row>
    <row r="7" spans="1:9" x14ac:dyDescent="0.25">
      <c r="A7" s="28" t="s">
        <v>5</v>
      </c>
      <c r="B7" s="7" t="s">
        <v>8</v>
      </c>
      <c r="C7" s="6" t="s">
        <v>4</v>
      </c>
      <c r="D7" s="15" t="s">
        <v>73</v>
      </c>
      <c r="E7" s="21">
        <v>2</v>
      </c>
      <c r="F7" s="1"/>
      <c r="G7" s="22">
        <f t="shared" si="0"/>
        <v>0</v>
      </c>
      <c r="H7" s="23">
        <f t="shared" ref="H7:H62" si="1">E7*F7</f>
        <v>0</v>
      </c>
      <c r="I7" s="29">
        <f t="shared" ref="I7:I62" si="2">E7*G7</f>
        <v>0</v>
      </c>
    </row>
    <row r="8" spans="1:9" x14ac:dyDescent="0.25">
      <c r="A8" s="28" t="s">
        <v>7</v>
      </c>
      <c r="B8" s="7" t="s">
        <v>10</v>
      </c>
      <c r="C8" s="6" t="s">
        <v>4</v>
      </c>
      <c r="D8" s="15" t="s">
        <v>73</v>
      </c>
      <c r="E8" s="21">
        <v>3</v>
      </c>
      <c r="F8" s="1"/>
      <c r="G8" s="22">
        <f t="shared" si="0"/>
        <v>0</v>
      </c>
      <c r="H8" s="23">
        <f t="shared" si="1"/>
        <v>0</v>
      </c>
      <c r="I8" s="29">
        <f t="shared" si="2"/>
        <v>0</v>
      </c>
    </row>
    <row r="9" spans="1:9" x14ac:dyDescent="0.25">
      <c r="A9" s="28" t="s">
        <v>9</v>
      </c>
      <c r="B9" s="7" t="s">
        <v>162</v>
      </c>
      <c r="C9" s="6" t="s">
        <v>4</v>
      </c>
      <c r="D9" s="15" t="s">
        <v>163</v>
      </c>
      <c r="E9" s="21">
        <v>5</v>
      </c>
      <c r="F9" s="1"/>
      <c r="G9" s="22">
        <f t="shared" si="0"/>
        <v>0</v>
      </c>
      <c r="H9" s="23">
        <f t="shared" si="1"/>
        <v>0</v>
      </c>
      <c r="I9" s="29">
        <f t="shared" si="2"/>
        <v>0</v>
      </c>
    </row>
    <row r="10" spans="1:9" x14ac:dyDescent="0.25">
      <c r="A10" s="28" t="s">
        <v>11</v>
      </c>
      <c r="B10" s="7" t="s">
        <v>12</v>
      </c>
      <c r="C10" s="6" t="s">
        <v>4</v>
      </c>
      <c r="D10" s="24" t="s">
        <v>99</v>
      </c>
      <c r="E10" s="21">
        <v>183</v>
      </c>
      <c r="F10" s="1"/>
      <c r="G10" s="22">
        <f t="shared" si="0"/>
        <v>0</v>
      </c>
      <c r="H10" s="23">
        <f t="shared" si="1"/>
        <v>0</v>
      </c>
      <c r="I10" s="29">
        <f t="shared" si="2"/>
        <v>0</v>
      </c>
    </row>
    <row r="11" spans="1:9" x14ac:dyDescent="0.25">
      <c r="A11" s="28" t="s">
        <v>13</v>
      </c>
      <c r="B11" s="7" t="s">
        <v>14</v>
      </c>
      <c r="C11" s="6" t="s">
        <v>4</v>
      </c>
      <c r="D11" s="15" t="s">
        <v>73</v>
      </c>
      <c r="E11" s="21">
        <v>5</v>
      </c>
      <c r="F11" s="1"/>
      <c r="G11" s="22">
        <f t="shared" si="0"/>
        <v>0</v>
      </c>
      <c r="H11" s="23">
        <f t="shared" si="1"/>
        <v>0</v>
      </c>
      <c r="I11" s="29">
        <f t="shared" si="2"/>
        <v>0</v>
      </c>
    </row>
    <row r="12" spans="1:9" x14ac:dyDescent="0.25">
      <c r="A12" s="28" t="s">
        <v>15</v>
      </c>
      <c r="B12" s="7" t="s">
        <v>16</v>
      </c>
      <c r="C12" s="6" t="s">
        <v>17</v>
      </c>
      <c r="D12" s="15" t="s">
        <v>71</v>
      </c>
      <c r="E12" s="21">
        <v>20</v>
      </c>
      <c r="F12" s="1"/>
      <c r="G12" s="22">
        <f t="shared" si="0"/>
        <v>0</v>
      </c>
      <c r="H12" s="23">
        <f t="shared" si="1"/>
        <v>0</v>
      </c>
      <c r="I12" s="29">
        <f t="shared" si="2"/>
        <v>0</v>
      </c>
    </row>
    <row r="13" spans="1:9" x14ac:dyDescent="0.25">
      <c r="A13" s="28" t="s">
        <v>18</v>
      </c>
      <c r="B13" s="7" t="s">
        <v>19</v>
      </c>
      <c r="C13" s="6" t="s">
        <v>4</v>
      </c>
      <c r="D13" s="15" t="s">
        <v>100</v>
      </c>
      <c r="E13" s="21">
        <v>302</v>
      </c>
      <c r="F13" s="1"/>
      <c r="G13" s="22">
        <f t="shared" si="0"/>
        <v>0</v>
      </c>
      <c r="H13" s="23">
        <f t="shared" si="1"/>
        <v>0</v>
      </c>
      <c r="I13" s="29">
        <f t="shared" si="2"/>
        <v>0</v>
      </c>
    </row>
    <row r="14" spans="1:9" x14ac:dyDescent="0.25">
      <c r="A14" s="28" t="s">
        <v>20</v>
      </c>
      <c r="B14" s="7" t="s">
        <v>23</v>
      </c>
      <c r="C14" s="6" t="s">
        <v>4</v>
      </c>
      <c r="D14" s="15" t="s">
        <v>73</v>
      </c>
      <c r="E14" s="21">
        <v>2</v>
      </c>
      <c r="F14" s="1"/>
      <c r="G14" s="22">
        <f t="shared" si="0"/>
        <v>0</v>
      </c>
      <c r="H14" s="23">
        <f t="shared" si="1"/>
        <v>0</v>
      </c>
      <c r="I14" s="29">
        <f t="shared" si="2"/>
        <v>0</v>
      </c>
    </row>
    <row r="15" spans="1:9" x14ac:dyDescent="0.25">
      <c r="A15" s="28" t="s">
        <v>21</v>
      </c>
      <c r="B15" s="7" t="s">
        <v>25</v>
      </c>
      <c r="C15" s="6" t="s">
        <v>4</v>
      </c>
      <c r="D15" s="24" t="s">
        <v>72</v>
      </c>
      <c r="E15" s="21">
        <v>30</v>
      </c>
      <c r="F15" s="1"/>
      <c r="G15" s="22">
        <f t="shared" si="0"/>
        <v>0</v>
      </c>
      <c r="H15" s="23">
        <f t="shared" si="1"/>
        <v>0</v>
      </c>
      <c r="I15" s="29">
        <f t="shared" si="2"/>
        <v>0</v>
      </c>
    </row>
    <row r="16" spans="1:9" x14ac:dyDescent="0.25">
      <c r="A16" s="28" t="s">
        <v>22</v>
      </c>
      <c r="B16" s="7" t="s">
        <v>27</v>
      </c>
      <c r="C16" s="6" t="s">
        <v>4</v>
      </c>
      <c r="D16" s="15" t="s">
        <v>73</v>
      </c>
      <c r="E16" s="21">
        <v>4</v>
      </c>
      <c r="F16" s="1"/>
      <c r="G16" s="22">
        <f t="shared" si="0"/>
        <v>0</v>
      </c>
      <c r="H16" s="23">
        <f t="shared" si="1"/>
        <v>0</v>
      </c>
      <c r="I16" s="29">
        <f t="shared" si="2"/>
        <v>0</v>
      </c>
    </row>
    <row r="17" spans="1:9" x14ac:dyDescent="0.25">
      <c r="A17" s="28" t="s">
        <v>24</v>
      </c>
      <c r="B17" s="7" t="s">
        <v>29</v>
      </c>
      <c r="C17" s="6" t="s">
        <v>4</v>
      </c>
      <c r="D17" s="15" t="s">
        <v>73</v>
      </c>
      <c r="E17" s="21">
        <v>5</v>
      </c>
      <c r="F17" s="1"/>
      <c r="G17" s="22">
        <f t="shared" si="0"/>
        <v>0</v>
      </c>
      <c r="H17" s="23">
        <f t="shared" si="1"/>
        <v>0</v>
      </c>
      <c r="I17" s="29">
        <f t="shared" si="2"/>
        <v>0</v>
      </c>
    </row>
    <row r="18" spans="1:9" x14ac:dyDescent="0.25">
      <c r="A18" s="28" t="s">
        <v>26</v>
      </c>
      <c r="B18" s="7" t="s">
        <v>30</v>
      </c>
      <c r="C18" s="6" t="s">
        <v>4</v>
      </c>
      <c r="D18" s="24" t="s">
        <v>101</v>
      </c>
      <c r="E18" s="21">
        <v>10</v>
      </c>
      <c r="F18" s="1"/>
      <c r="G18" s="22">
        <f t="shared" si="0"/>
        <v>0</v>
      </c>
      <c r="H18" s="23">
        <f t="shared" si="1"/>
        <v>0</v>
      </c>
      <c r="I18" s="29">
        <f t="shared" si="2"/>
        <v>0</v>
      </c>
    </row>
    <row r="19" spans="1:9" x14ac:dyDescent="0.25">
      <c r="A19" s="28" t="s">
        <v>28</v>
      </c>
      <c r="B19" s="7" t="s">
        <v>31</v>
      </c>
      <c r="C19" s="6" t="s">
        <v>4</v>
      </c>
      <c r="D19" s="24" t="s">
        <v>102</v>
      </c>
      <c r="E19" s="21">
        <v>30</v>
      </c>
      <c r="F19" s="1"/>
      <c r="G19" s="22">
        <f t="shared" si="0"/>
        <v>0</v>
      </c>
      <c r="H19" s="23">
        <f t="shared" si="1"/>
        <v>0</v>
      </c>
      <c r="I19" s="29">
        <f t="shared" si="2"/>
        <v>0</v>
      </c>
    </row>
    <row r="20" spans="1:9" x14ac:dyDescent="0.25">
      <c r="A20" s="28" t="s">
        <v>115</v>
      </c>
      <c r="B20" s="7" t="s">
        <v>32</v>
      </c>
      <c r="C20" s="6" t="s">
        <v>4</v>
      </c>
      <c r="D20" s="24" t="s">
        <v>72</v>
      </c>
      <c r="E20" s="21">
        <v>10</v>
      </c>
      <c r="F20" s="1"/>
      <c r="G20" s="22">
        <f t="shared" si="0"/>
        <v>0</v>
      </c>
      <c r="H20" s="23">
        <f t="shared" si="1"/>
        <v>0</v>
      </c>
      <c r="I20" s="29">
        <f t="shared" si="2"/>
        <v>0</v>
      </c>
    </row>
    <row r="21" spans="1:9" x14ac:dyDescent="0.25">
      <c r="A21" s="28" t="s">
        <v>116</v>
      </c>
      <c r="B21" s="7" t="s">
        <v>33</v>
      </c>
      <c r="C21" s="6" t="s">
        <v>4</v>
      </c>
      <c r="D21" s="15" t="s">
        <v>71</v>
      </c>
      <c r="E21" s="21">
        <v>450</v>
      </c>
      <c r="F21" s="1"/>
      <c r="G21" s="22">
        <f t="shared" si="0"/>
        <v>0</v>
      </c>
      <c r="H21" s="23">
        <f t="shared" si="1"/>
        <v>0</v>
      </c>
      <c r="I21" s="29">
        <f t="shared" si="2"/>
        <v>0</v>
      </c>
    </row>
    <row r="22" spans="1:9" x14ac:dyDescent="0.25">
      <c r="A22" s="28" t="s">
        <v>117</v>
      </c>
      <c r="B22" s="7" t="s">
        <v>34</v>
      </c>
      <c r="C22" s="6" t="s">
        <v>4</v>
      </c>
      <c r="D22" s="15" t="s">
        <v>71</v>
      </c>
      <c r="E22" s="21">
        <v>45</v>
      </c>
      <c r="F22" s="1"/>
      <c r="G22" s="22">
        <f t="shared" si="0"/>
        <v>0</v>
      </c>
      <c r="H22" s="23">
        <f t="shared" si="1"/>
        <v>0</v>
      </c>
      <c r="I22" s="29">
        <f t="shared" si="2"/>
        <v>0</v>
      </c>
    </row>
    <row r="23" spans="1:9" x14ac:dyDescent="0.25">
      <c r="A23" s="28" t="s">
        <v>118</v>
      </c>
      <c r="B23" s="7" t="s">
        <v>35</v>
      </c>
      <c r="C23" s="6" t="s">
        <v>4</v>
      </c>
      <c r="D23" s="15" t="s">
        <v>77</v>
      </c>
      <c r="E23" s="21">
        <v>170</v>
      </c>
      <c r="F23" s="1"/>
      <c r="G23" s="22">
        <f t="shared" si="0"/>
        <v>0</v>
      </c>
      <c r="H23" s="23">
        <f t="shared" si="1"/>
        <v>0</v>
      </c>
      <c r="I23" s="29">
        <f t="shared" si="2"/>
        <v>0</v>
      </c>
    </row>
    <row r="24" spans="1:9" x14ac:dyDescent="0.25">
      <c r="A24" s="28" t="s">
        <v>119</v>
      </c>
      <c r="B24" s="7" t="s">
        <v>36</v>
      </c>
      <c r="C24" s="6" t="s">
        <v>4</v>
      </c>
      <c r="D24" s="15" t="s">
        <v>103</v>
      </c>
      <c r="E24" s="21">
        <v>682</v>
      </c>
      <c r="F24" s="1"/>
      <c r="G24" s="22">
        <f t="shared" si="0"/>
        <v>0</v>
      </c>
      <c r="H24" s="23">
        <f t="shared" si="1"/>
        <v>0</v>
      </c>
      <c r="I24" s="29">
        <f t="shared" si="2"/>
        <v>0</v>
      </c>
    </row>
    <row r="25" spans="1:9" x14ac:dyDescent="0.25">
      <c r="A25" s="28" t="s">
        <v>120</v>
      </c>
      <c r="B25" s="7" t="s">
        <v>37</v>
      </c>
      <c r="C25" s="6" t="s">
        <v>17</v>
      </c>
      <c r="D25" s="15" t="s">
        <v>71</v>
      </c>
      <c r="E25" s="21">
        <v>200</v>
      </c>
      <c r="F25" s="1"/>
      <c r="G25" s="22">
        <f t="shared" si="0"/>
        <v>0</v>
      </c>
      <c r="H25" s="23">
        <f t="shared" si="1"/>
        <v>0</v>
      </c>
      <c r="I25" s="29">
        <f t="shared" si="2"/>
        <v>0</v>
      </c>
    </row>
    <row r="26" spans="1:9" x14ac:dyDescent="0.25">
      <c r="A26" s="28" t="s">
        <v>121</v>
      </c>
      <c r="B26" s="7" t="s">
        <v>38</v>
      </c>
      <c r="C26" s="6" t="s">
        <v>17</v>
      </c>
      <c r="D26" s="15" t="s">
        <v>104</v>
      </c>
      <c r="E26" s="21">
        <v>560</v>
      </c>
      <c r="F26" s="1"/>
      <c r="G26" s="22">
        <f t="shared" si="0"/>
        <v>0</v>
      </c>
      <c r="H26" s="23">
        <f t="shared" si="1"/>
        <v>0</v>
      </c>
      <c r="I26" s="29">
        <f t="shared" si="2"/>
        <v>0</v>
      </c>
    </row>
    <row r="27" spans="1:9" x14ac:dyDescent="0.25">
      <c r="A27" s="28" t="s">
        <v>122</v>
      </c>
      <c r="B27" s="7" t="s">
        <v>39</v>
      </c>
      <c r="C27" s="6" t="s">
        <v>4</v>
      </c>
      <c r="D27" s="15" t="s">
        <v>71</v>
      </c>
      <c r="E27" s="21">
        <v>50</v>
      </c>
      <c r="F27" s="1"/>
      <c r="G27" s="22">
        <f t="shared" si="0"/>
        <v>0</v>
      </c>
      <c r="H27" s="23">
        <f t="shared" si="1"/>
        <v>0</v>
      </c>
      <c r="I27" s="29">
        <f t="shared" si="2"/>
        <v>0</v>
      </c>
    </row>
    <row r="28" spans="1:9" x14ac:dyDescent="0.25">
      <c r="A28" s="28" t="s">
        <v>123</v>
      </c>
      <c r="B28" s="7" t="s">
        <v>40</v>
      </c>
      <c r="C28" s="6" t="s">
        <v>4</v>
      </c>
      <c r="D28" s="24" t="s">
        <v>105</v>
      </c>
      <c r="E28" s="21">
        <v>8</v>
      </c>
      <c r="F28" s="1"/>
      <c r="G28" s="22">
        <f t="shared" si="0"/>
        <v>0</v>
      </c>
      <c r="H28" s="23">
        <f t="shared" si="1"/>
        <v>0</v>
      </c>
      <c r="I28" s="29">
        <f t="shared" si="2"/>
        <v>0</v>
      </c>
    </row>
    <row r="29" spans="1:9" x14ac:dyDescent="0.25">
      <c r="A29" s="28" t="s">
        <v>124</v>
      </c>
      <c r="B29" s="7" t="s">
        <v>41</v>
      </c>
      <c r="C29" s="6" t="s">
        <v>4</v>
      </c>
      <c r="D29" s="24" t="s">
        <v>74</v>
      </c>
      <c r="E29" s="21">
        <v>12</v>
      </c>
      <c r="F29" s="1"/>
      <c r="G29" s="22">
        <f t="shared" si="0"/>
        <v>0</v>
      </c>
      <c r="H29" s="23">
        <f t="shared" si="1"/>
        <v>0</v>
      </c>
      <c r="I29" s="29">
        <f t="shared" si="2"/>
        <v>0</v>
      </c>
    </row>
    <row r="30" spans="1:9" x14ac:dyDescent="0.25">
      <c r="A30" s="28" t="s">
        <v>125</v>
      </c>
      <c r="B30" s="7" t="s">
        <v>42</v>
      </c>
      <c r="C30" s="6" t="s">
        <v>4</v>
      </c>
      <c r="D30" s="15" t="s">
        <v>78</v>
      </c>
      <c r="E30" s="21">
        <v>10</v>
      </c>
      <c r="F30" s="1"/>
      <c r="G30" s="22">
        <f t="shared" si="0"/>
        <v>0</v>
      </c>
      <c r="H30" s="23">
        <f t="shared" si="1"/>
        <v>0</v>
      </c>
      <c r="I30" s="29">
        <f t="shared" si="2"/>
        <v>0</v>
      </c>
    </row>
    <row r="31" spans="1:9" x14ac:dyDescent="0.25">
      <c r="A31" s="28" t="s">
        <v>126</v>
      </c>
      <c r="B31" s="7" t="s">
        <v>43</v>
      </c>
      <c r="C31" s="6" t="s">
        <v>4</v>
      </c>
      <c r="D31" s="15" t="s">
        <v>106</v>
      </c>
      <c r="E31" s="21">
        <v>84</v>
      </c>
      <c r="F31" s="1"/>
      <c r="G31" s="22">
        <f t="shared" si="0"/>
        <v>0</v>
      </c>
      <c r="H31" s="23">
        <f t="shared" si="1"/>
        <v>0</v>
      </c>
      <c r="I31" s="29">
        <f t="shared" si="2"/>
        <v>0</v>
      </c>
    </row>
    <row r="32" spans="1:9" x14ac:dyDescent="0.25">
      <c r="A32" s="28" t="s">
        <v>127</v>
      </c>
      <c r="B32" s="7" t="s">
        <v>164</v>
      </c>
      <c r="C32" s="6" t="s">
        <v>4</v>
      </c>
      <c r="D32" s="49" t="s">
        <v>83</v>
      </c>
      <c r="E32" s="38">
        <v>3</v>
      </c>
      <c r="F32" s="1"/>
      <c r="G32" s="14">
        <f t="shared" si="0"/>
        <v>0</v>
      </c>
      <c r="H32" s="23">
        <f t="shared" si="1"/>
        <v>0</v>
      </c>
      <c r="I32" s="29">
        <f t="shared" si="2"/>
        <v>0</v>
      </c>
    </row>
    <row r="33" spans="1:9" x14ac:dyDescent="0.25">
      <c r="A33" s="28" t="s">
        <v>128</v>
      </c>
      <c r="B33" s="7" t="s">
        <v>165</v>
      </c>
      <c r="C33" s="6" t="s">
        <v>4</v>
      </c>
      <c r="D33" s="49" t="s">
        <v>84</v>
      </c>
      <c r="E33" s="38">
        <v>7</v>
      </c>
      <c r="F33" s="1"/>
      <c r="G33" s="14">
        <f t="shared" si="0"/>
        <v>0</v>
      </c>
      <c r="H33" s="23">
        <f t="shared" si="1"/>
        <v>0</v>
      </c>
      <c r="I33" s="29">
        <f t="shared" si="2"/>
        <v>0</v>
      </c>
    </row>
    <row r="34" spans="1:9" x14ac:dyDescent="0.25">
      <c r="A34" s="28" t="s">
        <v>129</v>
      </c>
      <c r="B34" s="7" t="s">
        <v>44</v>
      </c>
      <c r="C34" s="6" t="s">
        <v>4</v>
      </c>
      <c r="D34" s="15" t="s">
        <v>107</v>
      </c>
      <c r="E34" s="38">
        <v>5520</v>
      </c>
      <c r="F34" s="1"/>
      <c r="G34" s="14">
        <f t="shared" si="0"/>
        <v>0</v>
      </c>
      <c r="H34" s="23">
        <f t="shared" si="1"/>
        <v>0</v>
      </c>
      <c r="I34" s="29">
        <f t="shared" si="2"/>
        <v>0</v>
      </c>
    </row>
    <row r="35" spans="1:9" x14ac:dyDescent="0.25">
      <c r="A35" s="28" t="s">
        <v>130</v>
      </c>
      <c r="B35" s="7" t="s">
        <v>45</v>
      </c>
      <c r="C35" s="6" t="s">
        <v>4</v>
      </c>
      <c r="D35" s="15" t="s">
        <v>107</v>
      </c>
      <c r="E35" s="38">
        <v>5520</v>
      </c>
      <c r="F35" s="1"/>
      <c r="G35" s="14">
        <f t="shared" si="0"/>
        <v>0</v>
      </c>
      <c r="H35" s="23">
        <f t="shared" si="1"/>
        <v>0</v>
      </c>
      <c r="I35" s="29">
        <f t="shared" si="2"/>
        <v>0</v>
      </c>
    </row>
    <row r="36" spans="1:9" x14ac:dyDescent="0.25">
      <c r="A36" s="28" t="s">
        <v>131</v>
      </c>
      <c r="B36" s="7" t="s">
        <v>46</v>
      </c>
      <c r="C36" s="6" t="s">
        <v>4</v>
      </c>
      <c r="D36" s="15" t="s">
        <v>73</v>
      </c>
      <c r="E36" s="38">
        <v>4</v>
      </c>
      <c r="F36" s="1"/>
      <c r="G36" s="14">
        <f t="shared" si="0"/>
        <v>0</v>
      </c>
      <c r="H36" s="23">
        <f t="shared" si="1"/>
        <v>0</v>
      </c>
      <c r="I36" s="29">
        <f t="shared" si="2"/>
        <v>0</v>
      </c>
    </row>
    <row r="37" spans="1:9" x14ac:dyDescent="0.25">
      <c r="A37" s="28" t="s">
        <v>132</v>
      </c>
      <c r="B37" s="7" t="s">
        <v>47</v>
      </c>
      <c r="C37" s="6" t="s">
        <v>4</v>
      </c>
      <c r="D37" s="15" t="s">
        <v>108</v>
      </c>
      <c r="E37" s="38">
        <v>2000</v>
      </c>
      <c r="F37" s="1"/>
      <c r="G37" s="14">
        <f t="shared" si="0"/>
        <v>0</v>
      </c>
      <c r="H37" s="23">
        <f t="shared" si="1"/>
        <v>0</v>
      </c>
      <c r="I37" s="29">
        <f t="shared" si="2"/>
        <v>0</v>
      </c>
    </row>
    <row r="38" spans="1:9" x14ac:dyDescent="0.25">
      <c r="A38" s="28" t="s">
        <v>133</v>
      </c>
      <c r="B38" s="7" t="s">
        <v>114</v>
      </c>
      <c r="C38" s="6" t="s">
        <v>4</v>
      </c>
      <c r="D38" s="15" t="s">
        <v>81</v>
      </c>
      <c r="E38" s="38">
        <v>10</v>
      </c>
      <c r="F38" s="1"/>
      <c r="G38" s="14">
        <f t="shared" si="0"/>
        <v>0</v>
      </c>
      <c r="H38" s="23">
        <f t="shared" si="1"/>
        <v>0</v>
      </c>
      <c r="I38" s="29">
        <f t="shared" si="2"/>
        <v>0</v>
      </c>
    </row>
    <row r="39" spans="1:9" x14ac:dyDescent="0.25">
      <c r="A39" s="28" t="s">
        <v>134</v>
      </c>
      <c r="B39" s="7" t="s">
        <v>48</v>
      </c>
      <c r="C39" s="6" t="s">
        <v>4</v>
      </c>
      <c r="D39" s="25" t="s">
        <v>75</v>
      </c>
      <c r="E39" s="38">
        <v>11</v>
      </c>
      <c r="F39" s="1"/>
      <c r="G39" s="14">
        <f t="shared" si="0"/>
        <v>0</v>
      </c>
      <c r="H39" s="23">
        <f t="shared" si="1"/>
        <v>0</v>
      </c>
      <c r="I39" s="29">
        <f t="shared" si="2"/>
        <v>0</v>
      </c>
    </row>
    <row r="40" spans="1:9" x14ac:dyDescent="0.25">
      <c r="A40" s="28" t="s">
        <v>135</v>
      </c>
      <c r="B40" s="7" t="s">
        <v>49</v>
      </c>
      <c r="C40" s="6" t="s">
        <v>4</v>
      </c>
      <c r="D40" s="15" t="s">
        <v>109</v>
      </c>
      <c r="E40" s="38">
        <v>5730</v>
      </c>
      <c r="F40" s="1"/>
      <c r="G40" s="14">
        <f t="shared" si="0"/>
        <v>0</v>
      </c>
      <c r="H40" s="23">
        <f t="shared" si="1"/>
        <v>0</v>
      </c>
      <c r="I40" s="29">
        <f t="shared" si="2"/>
        <v>0</v>
      </c>
    </row>
    <row r="41" spans="1:9" x14ac:dyDescent="0.25">
      <c r="A41" s="28" t="s">
        <v>136</v>
      </c>
      <c r="B41" s="7" t="s">
        <v>50</v>
      </c>
      <c r="C41" s="6" t="s">
        <v>4</v>
      </c>
      <c r="D41" s="15" t="s">
        <v>73</v>
      </c>
      <c r="E41" s="38">
        <v>5</v>
      </c>
      <c r="F41" s="1"/>
      <c r="G41" s="14">
        <f t="shared" si="0"/>
        <v>0</v>
      </c>
      <c r="H41" s="23">
        <f t="shared" si="1"/>
        <v>0</v>
      </c>
      <c r="I41" s="29">
        <f t="shared" si="2"/>
        <v>0</v>
      </c>
    </row>
    <row r="42" spans="1:9" x14ac:dyDescent="0.25">
      <c r="A42" s="28" t="s">
        <v>137</v>
      </c>
      <c r="B42" s="7" t="s">
        <v>51</v>
      </c>
      <c r="C42" s="8" t="s">
        <v>4</v>
      </c>
      <c r="D42" s="15" t="s">
        <v>73</v>
      </c>
      <c r="E42" s="38">
        <v>600</v>
      </c>
      <c r="F42" s="1"/>
      <c r="G42" s="14">
        <f t="shared" si="0"/>
        <v>0</v>
      </c>
      <c r="H42" s="23">
        <f t="shared" si="1"/>
        <v>0</v>
      </c>
      <c r="I42" s="29">
        <f t="shared" si="2"/>
        <v>0</v>
      </c>
    </row>
    <row r="43" spans="1:9" x14ac:dyDescent="0.25">
      <c r="A43" s="28" t="s">
        <v>138</v>
      </c>
      <c r="B43" s="7" t="s">
        <v>82</v>
      </c>
      <c r="C43" s="8" t="s">
        <v>4</v>
      </c>
      <c r="D43" s="15" t="s">
        <v>76</v>
      </c>
      <c r="E43" s="38">
        <v>2</v>
      </c>
      <c r="F43" s="1"/>
      <c r="G43" s="14">
        <f t="shared" si="0"/>
        <v>0</v>
      </c>
      <c r="H43" s="23">
        <f t="shared" si="1"/>
        <v>0</v>
      </c>
      <c r="I43" s="29">
        <f t="shared" si="2"/>
        <v>0</v>
      </c>
    </row>
    <row r="44" spans="1:9" x14ac:dyDescent="0.25">
      <c r="A44" s="28" t="s">
        <v>139</v>
      </c>
      <c r="B44" s="7" t="s">
        <v>52</v>
      </c>
      <c r="C44" s="6" t="s">
        <v>4</v>
      </c>
      <c r="D44" s="15" t="s">
        <v>79</v>
      </c>
      <c r="E44" s="38">
        <v>200</v>
      </c>
      <c r="F44" s="1"/>
      <c r="G44" s="14">
        <f t="shared" si="0"/>
        <v>0</v>
      </c>
      <c r="H44" s="23">
        <f t="shared" si="1"/>
        <v>0</v>
      </c>
      <c r="I44" s="29">
        <f t="shared" si="2"/>
        <v>0</v>
      </c>
    </row>
    <row r="45" spans="1:9" x14ac:dyDescent="0.25">
      <c r="A45" s="28" t="s">
        <v>140</v>
      </c>
      <c r="B45" s="7" t="s">
        <v>53</v>
      </c>
      <c r="C45" s="6" t="s">
        <v>4</v>
      </c>
      <c r="D45" s="15" t="s">
        <v>71</v>
      </c>
      <c r="E45" s="38">
        <v>20</v>
      </c>
      <c r="F45" s="1"/>
      <c r="G45" s="14">
        <f t="shared" si="0"/>
        <v>0</v>
      </c>
      <c r="H45" s="23">
        <f t="shared" si="1"/>
        <v>0</v>
      </c>
      <c r="I45" s="29">
        <f t="shared" si="2"/>
        <v>0</v>
      </c>
    </row>
    <row r="46" spans="1:9" x14ac:dyDescent="0.25">
      <c r="A46" s="28" t="s">
        <v>141</v>
      </c>
      <c r="B46" s="7" t="s">
        <v>54</v>
      </c>
      <c r="C46" s="6" t="s">
        <v>4</v>
      </c>
      <c r="D46" s="26" t="s">
        <v>110</v>
      </c>
      <c r="E46" s="38">
        <v>60</v>
      </c>
      <c r="F46" s="1"/>
      <c r="G46" s="14">
        <f t="shared" si="0"/>
        <v>0</v>
      </c>
      <c r="H46" s="23">
        <f t="shared" si="1"/>
        <v>0</v>
      </c>
      <c r="I46" s="29">
        <f t="shared" si="2"/>
        <v>0</v>
      </c>
    </row>
    <row r="47" spans="1:9" x14ac:dyDescent="0.25">
      <c r="A47" s="28" t="s">
        <v>142</v>
      </c>
      <c r="B47" s="7" t="s">
        <v>55</v>
      </c>
      <c r="C47" s="6" t="s">
        <v>4</v>
      </c>
      <c r="D47" s="24" t="s">
        <v>111</v>
      </c>
      <c r="E47" s="38">
        <v>415</v>
      </c>
      <c r="F47" s="1"/>
      <c r="G47" s="14">
        <f t="shared" si="0"/>
        <v>0</v>
      </c>
      <c r="H47" s="23">
        <f t="shared" si="1"/>
        <v>0</v>
      </c>
      <c r="I47" s="29">
        <f t="shared" si="2"/>
        <v>0</v>
      </c>
    </row>
    <row r="48" spans="1:9" x14ac:dyDescent="0.25">
      <c r="A48" s="28" t="s">
        <v>143</v>
      </c>
      <c r="B48" s="7" t="s">
        <v>56</v>
      </c>
      <c r="C48" s="6" t="s">
        <v>4</v>
      </c>
      <c r="D48" s="26" t="s">
        <v>110</v>
      </c>
      <c r="E48" s="21">
        <v>45</v>
      </c>
      <c r="F48" s="1"/>
      <c r="G48" s="22">
        <f t="shared" si="0"/>
        <v>0</v>
      </c>
      <c r="H48" s="23">
        <f t="shared" si="1"/>
        <v>0</v>
      </c>
      <c r="I48" s="29">
        <f t="shared" si="2"/>
        <v>0</v>
      </c>
    </row>
    <row r="49" spans="1:9" x14ac:dyDescent="0.25">
      <c r="A49" s="28" t="s">
        <v>144</v>
      </c>
      <c r="B49" s="7" t="s">
        <v>57</v>
      </c>
      <c r="C49" s="6" t="s">
        <v>4</v>
      </c>
      <c r="D49" s="24" t="s">
        <v>101</v>
      </c>
      <c r="E49" s="21">
        <v>40</v>
      </c>
      <c r="F49" s="1"/>
      <c r="G49" s="22">
        <f t="shared" si="0"/>
        <v>0</v>
      </c>
      <c r="H49" s="23">
        <f t="shared" si="1"/>
        <v>0</v>
      </c>
      <c r="I49" s="29">
        <f t="shared" si="2"/>
        <v>0</v>
      </c>
    </row>
    <row r="50" spans="1:9" x14ac:dyDescent="0.25">
      <c r="A50" s="28" t="s">
        <v>145</v>
      </c>
      <c r="B50" s="7" t="s">
        <v>58</v>
      </c>
      <c r="C50" s="6" t="s">
        <v>4</v>
      </c>
      <c r="D50" s="24" t="s">
        <v>72</v>
      </c>
      <c r="E50" s="21">
        <v>10</v>
      </c>
      <c r="F50" s="1"/>
      <c r="G50" s="22">
        <f t="shared" si="0"/>
        <v>0</v>
      </c>
      <c r="H50" s="23">
        <f t="shared" si="1"/>
        <v>0</v>
      </c>
      <c r="I50" s="29">
        <f t="shared" si="2"/>
        <v>0</v>
      </c>
    </row>
    <row r="51" spans="1:9" x14ac:dyDescent="0.25">
      <c r="A51" s="28" t="s">
        <v>146</v>
      </c>
      <c r="B51" s="7" t="s">
        <v>59</v>
      </c>
      <c r="C51" s="6" t="s">
        <v>4</v>
      </c>
      <c r="D51" s="15" t="s">
        <v>71</v>
      </c>
      <c r="E51" s="21">
        <v>300</v>
      </c>
      <c r="F51" s="1"/>
      <c r="G51" s="22">
        <f t="shared" si="0"/>
        <v>0</v>
      </c>
      <c r="H51" s="23">
        <f t="shared" si="1"/>
        <v>0</v>
      </c>
      <c r="I51" s="29">
        <f t="shared" si="2"/>
        <v>0</v>
      </c>
    </row>
    <row r="52" spans="1:9" x14ac:dyDescent="0.25">
      <c r="A52" s="28" t="s">
        <v>147</v>
      </c>
      <c r="B52" s="7" t="s">
        <v>60</v>
      </c>
      <c r="C52" s="6" t="s">
        <v>4</v>
      </c>
      <c r="D52" s="15" t="s">
        <v>76</v>
      </c>
      <c r="E52" s="21">
        <v>2</v>
      </c>
      <c r="F52" s="1"/>
      <c r="G52" s="22">
        <f t="shared" si="0"/>
        <v>0</v>
      </c>
      <c r="H52" s="23">
        <f t="shared" si="1"/>
        <v>0</v>
      </c>
      <c r="I52" s="29">
        <f t="shared" si="2"/>
        <v>0</v>
      </c>
    </row>
    <row r="53" spans="1:9" x14ac:dyDescent="0.25">
      <c r="A53" s="28" t="s">
        <v>148</v>
      </c>
      <c r="B53" s="7" t="s">
        <v>61</v>
      </c>
      <c r="C53" s="6" t="s">
        <v>4</v>
      </c>
      <c r="D53" s="15" t="s">
        <v>106</v>
      </c>
      <c r="E53" s="21">
        <v>902</v>
      </c>
      <c r="F53" s="1"/>
      <c r="G53" s="22">
        <f t="shared" si="0"/>
        <v>0</v>
      </c>
      <c r="H53" s="23">
        <f t="shared" si="1"/>
        <v>0</v>
      </c>
      <c r="I53" s="29">
        <f t="shared" si="2"/>
        <v>0</v>
      </c>
    </row>
    <row r="54" spans="1:9" x14ac:dyDescent="0.25">
      <c r="A54" s="28" t="s">
        <v>149</v>
      </c>
      <c r="B54" s="7" t="s">
        <v>62</v>
      </c>
      <c r="C54" s="6" t="s">
        <v>4</v>
      </c>
      <c r="D54" s="24" t="s">
        <v>112</v>
      </c>
      <c r="E54" s="21">
        <v>2430</v>
      </c>
      <c r="F54" s="1"/>
      <c r="G54" s="22">
        <f t="shared" si="0"/>
        <v>0</v>
      </c>
      <c r="H54" s="23">
        <f t="shared" si="1"/>
        <v>0</v>
      </c>
      <c r="I54" s="29">
        <f t="shared" si="2"/>
        <v>0</v>
      </c>
    </row>
    <row r="55" spans="1:9" x14ac:dyDescent="0.25">
      <c r="A55" s="28" t="s">
        <v>150</v>
      </c>
      <c r="B55" s="7" t="s">
        <v>167</v>
      </c>
      <c r="C55" s="6" t="s">
        <v>4</v>
      </c>
      <c r="D55" s="24" t="s">
        <v>113</v>
      </c>
      <c r="E55" s="21">
        <v>40</v>
      </c>
      <c r="F55" s="1"/>
      <c r="G55" s="22">
        <f t="shared" si="0"/>
        <v>0</v>
      </c>
      <c r="H55" s="23">
        <f t="shared" si="1"/>
        <v>0</v>
      </c>
      <c r="I55" s="29">
        <f t="shared" si="2"/>
        <v>0</v>
      </c>
    </row>
    <row r="56" spans="1:9" x14ac:dyDescent="0.25">
      <c r="A56" s="28" t="s">
        <v>151</v>
      </c>
      <c r="B56" s="7" t="s">
        <v>63</v>
      </c>
      <c r="C56" s="6" t="s">
        <v>4</v>
      </c>
      <c r="D56" s="24" t="s">
        <v>73</v>
      </c>
      <c r="E56" s="21">
        <v>4</v>
      </c>
      <c r="F56" s="1"/>
      <c r="G56" s="22">
        <f t="shared" si="0"/>
        <v>0</v>
      </c>
      <c r="H56" s="23">
        <f t="shared" si="1"/>
        <v>0</v>
      </c>
      <c r="I56" s="29">
        <f t="shared" si="2"/>
        <v>0</v>
      </c>
    </row>
    <row r="57" spans="1:9" x14ac:dyDescent="0.25">
      <c r="A57" s="28" t="s">
        <v>152</v>
      </c>
      <c r="B57" s="7" t="s">
        <v>64</v>
      </c>
      <c r="C57" s="6" t="s">
        <v>4</v>
      </c>
      <c r="D57" s="24" t="s">
        <v>109</v>
      </c>
      <c r="E57" s="21">
        <v>200</v>
      </c>
      <c r="F57" s="1"/>
      <c r="G57" s="22">
        <f t="shared" si="0"/>
        <v>0</v>
      </c>
      <c r="H57" s="23">
        <f t="shared" si="1"/>
        <v>0</v>
      </c>
      <c r="I57" s="29">
        <f t="shared" si="2"/>
        <v>0</v>
      </c>
    </row>
    <row r="58" spans="1:9" x14ac:dyDescent="0.25">
      <c r="A58" s="28" t="s">
        <v>153</v>
      </c>
      <c r="B58" s="7" t="s">
        <v>65</v>
      </c>
      <c r="C58" s="6" t="s">
        <v>4</v>
      </c>
      <c r="D58" s="15" t="s">
        <v>76</v>
      </c>
      <c r="E58" s="21">
        <v>4</v>
      </c>
      <c r="F58" s="1"/>
      <c r="G58" s="22">
        <f t="shared" si="0"/>
        <v>0</v>
      </c>
      <c r="H58" s="23">
        <f t="shared" si="1"/>
        <v>0</v>
      </c>
      <c r="I58" s="29">
        <f t="shared" si="2"/>
        <v>0</v>
      </c>
    </row>
    <row r="59" spans="1:9" x14ac:dyDescent="0.25">
      <c r="A59" s="28" t="s">
        <v>154</v>
      </c>
      <c r="B59" s="7" t="s">
        <v>66</v>
      </c>
      <c r="C59" s="6" t="s">
        <v>4</v>
      </c>
      <c r="D59" s="15" t="s">
        <v>73</v>
      </c>
      <c r="E59" s="21">
        <v>600</v>
      </c>
      <c r="F59" s="1"/>
      <c r="G59" s="22">
        <f t="shared" si="0"/>
        <v>0</v>
      </c>
      <c r="H59" s="23">
        <f t="shared" si="1"/>
        <v>0</v>
      </c>
      <c r="I59" s="29">
        <f t="shared" si="2"/>
        <v>0</v>
      </c>
    </row>
    <row r="60" spans="1:9" x14ac:dyDescent="0.25">
      <c r="A60" s="28" t="s">
        <v>155</v>
      </c>
      <c r="B60" s="7" t="s">
        <v>67</v>
      </c>
      <c r="C60" s="6" t="s">
        <v>4</v>
      </c>
      <c r="D60" s="15" t="s">
        <v>76</v>
      </c>
      <c r="E60" s="21">
        <v>2</v>
      </c>
      <c r="F60" s="1"/>
      <c r="G60" s="22">
        <f t="shared" si="0"/>
        <v>0</v>
      </c>
      <c r="H60" s="23">
        <f t="shared" si="1"/>
        <v>0</v>
      </c>
      <c r="I60" s="29">
        <f t="shared" si="2"/>
        <v>0</v>
      </c>
    </row>
    <row r="61" spans="1:9" x14ac:dyDescent="0.25">
      <c r="A61" s="28" t="s">
        <v>156</v>
      </c>
      <c r="B61" s="7" t="s">
        <v>68</v>
      </c>
      <c r="C61" s="6" t="s">
        <v>17</v>
      </c>
      <c r="D61" s="15" t="s">
        <v>80</v>
      </c>
      <c r="E61" s="21">
        <v>30</v>
      </c>
      <c r="F61" s="1"/>
      <c r="G61" s="22">
        <f t="shared" ref="G61:G62" si="3">F61*1.2</f>
        <v>0</v>
      </c>
      <c r="H61" s="23">
        <f t="shared" si="1"/>
        <v>0</v>
      </c>
      <c r="I61" s="29">
        <f t="shared" si="2"/>
        <v>0</v>
      </c>
    </row>
    <row r="62" spans="1:9" ht="15.75" thickBot="1" x14ac:dyDescent="0.3">
      <c r="A62" s="30" t="s">
        <v>166</v>
      </c>
      <c r="B62" s="31" t="s">
        <v>69</v>
      </c>
      <c r="C62" s="32" t="s">
        <v>4</v>
      </c>
      <c r="D62" s="33" t="s">
        <v>73</v>
      </c>
      <c r="E62" s="34">
        <v>5</v>
      </c>
      <c r="F62" s="41"/>
      <c r="G62" s="35">
        <f t="shared" si="3"/>
        <v>0</v>
      </c>
      <c r="H62" s="36">
        <f t="shared" si="1"/>
        <v>0</v>
      </c>
      <c r="I62" s="37">
        <f t="shared" si="2"/>
        <v>0</v>
      </c>
    </row>
    <row r="63" spans="1:9" ht="18" thickBot="1" x14ac:dyDescent="0.3">
      <c r="B63" s="42" t="s">
        <v>96</v>
      </c>
      <c r="C63" s="43"/>
      <c r="D63" s="43"/>
      <c r="E63" s="43"/>
      <c r="F63" s="43"/>
      <c r="G63" s="44"/>
      <c r="H63" s="19">
        <f>SUM(H6:H62)</f>
        <v>0</v>
      </c>
      <c r="I63" s="20">
        <f>SUM(I6:I62)</f>
        <v>0</v>
      </c>
    </row>
    <row r="64" spans="1:9" ht="15.75" thickBot="1" x14ac:dyDescent="0.3">
      <c r="H64" s="10"/>
    </row>
    <row r="65" spans="2:4" ht="15.75" thickBot="1" x14ac:dyDescent="0.3">
      <c r="B65" s="45" t="s">
        <v>70</v>
      </c>
      <c r="C65" s="46"/>
      <c r="D65" s="47"/>
    </row>
    <row r="66" spans="2:4" ht="30.75" thickBot="1" x14ac:dyDescent="0.3">
      <c r="B66" s="39" t="s">
        <v>160</v>
      </c>
      <c r="C66" s="45" t="s">
        <v>98</v>
      </c>
      <c r="D66" s="47"/>
    </row>
    <row r="67" spans="2:4" ht="30.75" thickBot="1" x14ac:dyDescent="0.3">
      <c r="B67" s="9" t="s">
        <v>161</v>
      </c>
      <c r="C67" s="45" t="s">
        <v>85</v>
      </c>
      <c r="D67" s="47"/>
    </row>
    <row r="69" spans="2:4" x14ac:dyDescent="0.25">
      <c r="B69" s="11" t="s">
        <v>90</v>
      </c>
    </row>
    <row r="70" spans="2:4" x14ac:dyDescent="0.25">
      <c r="B70" s="11" t="s">
        <v>91</v>
      </c>
      <c r="C70" s="12"/>
    </row>
    <row r="71" spans="2:4" x14ac:dyDescent="0.25">
      <c r="B71" s="11" t="s">
        <v>92</v>
      </c>
      <c r="C71" s="13"/>
    </row>
    <row r="72" spans="2:4" x14ac:dyDescent="0.25">
      <c r="B72" s="13"/>
      <c r="C72" s="13"/>
    </row>
    <row r="73" spans="2:4" x14ac:dyDescent="0.25">
      <c r="B73" t="s">
        <v>93</v>
      </c>
    </row>
    <row r="74" spans="2:4" x14ac:dyDescent="0.25">
      <c r="B74" t="s">
        <v>94</v>
      </c>
    </row>
    <row r="75" spans="2:4" x14ac:dyDescent="0.25">
      <c r="B75" t="s">
        <v>95</v>
      </c>
    </row>
  </sheetData>
  <mergeCells count="5">
    <mergeCell ref="B63:G63"/>
    <mergeCell ref="B65:D65"/>
    <mergeCell ref="C66:D66"/>
    <mergeCell ref="C67:D67"/>
    <mergeCell ref="A3:B3"/>
  </mergeCells>
  <pageMargins left="0.7" right="0.7" top="0.75" bottom="0.75" header="0.3" footer="0.3"/>
  <pageSetup paperSize="9"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Vavrincova</dc:creator>
  <cp:lastModifiedBy>Používateľ systému Windows</cp:lastModifiedBy>
  <cp:lastPrinted>2019-10-17T09:43:19Z</cp:lastPrinted>
  <dcterms:created xsi:type="dcterms:W3CDTF">2018-11-15T12:53:44Z</dcterms:created>
  <dcterms:modified xsi:type="dcterms:W3CDTF">2019-10-17T09:59:39Z</dcterms:modified>
</cp:coreProperties>
</file>