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6345"/>
  </bookViews>
  <sheets>
    <sheet name="Hárok1" sheetId="1" r:id="rId1"/>
  </sheet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29" i="1" l="1"/>
  <c r="J30" i="1"/>
  <c r="J33" i="1"/>
  <c r="J34" i="1"/>
  <c r="J37" i="1"/>
  <c r="J38" i="1"/>
  <c r="J41" i="1"/>
  <c r="J42" i="1"/>
  <c r="J45" i="1"/>
  <c r="J46" i="1"/>
  <c r="J49" i="1"/>
  <c r="J50" i="1"/>
  <c r="J53" i="1"/>
  <c r="J54" i="1"/>
  <c r="J57"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H29" i="1"/>
  <c r="H30" i="1"/>
  <c r="H31" i="1"/>
  <c r="J31" i="1" s="1"/>
  <c r="H32" i="1"/>
  <c r="J32" i="1" s="1"/>
  <c r="H33" i="1"/>
  <c r="H34" i="1"/>
  <c r="H35" i="1"/>
  <c r="J35" i="1" s="1"/>
  <c r="H36" i="1"/>
  <c r="J36" i="1" s="1"/>
  <c r="H37" i="1"/>
  <c r="H38" i="1"/>
  <c r="H39" i="1"/>
  <c r="J39" i="1" s="1"/>
  <c r="H40" i="1"/>
  <c r="J40" i="1" s="1"/>
  <c r="H41" i="1"/>
  <c r="H42" i="1"/>
  <c r="H43" i="1"/>
  <c r="J43" i="1" s="1"/>
  <c r="H44" i="1"/>
  <c r="J44" i="1" s="1"/>
  <c r="H45" i="1"/>
  <c r="H46" i="1"/>
  <c r="H47" i="1"/>
  <c r="J47" i="1" s="1"/>
  <c r="H48" i="1"/>
  <c r="J48" i="1" s="1"/>
  <c r="H49" i="1"/>
  <c r="H50" i="1"/>
  <c r="H51" i="1"/>
  <c r="J51" i="1" s="1"/>
  <c r="H52" i="1"/>
  <c r="J52" i="1" s="1"/>
  <c r="H53" i="1"/>
  <c r="H54" i="1"/>
  <c r="H55" i="1"/>
  <c r="J55" i="1" s="1"/>
  <c r="H56" i="1"/>
  <c r="J56" i="1" s="1"/>
  <c r="H57" i="1"/>
  <c r="I18" i="1" l="1"/>
  <c r="I19" i="1"/>
  <c r="I20" i="1"/>
  <c r="I21" i="1"/>
  <c r="I22" i="1"/>
  <c r="I23" i="1"/>
  <c r="I24" i="1"/>
  <c r="I25" i="1"/>
  <c r="I26" i="1"/>
  <c r="I27" i="1"/>
  <c r="I28" i="1"/>
  <c r="H18" i="1"/>
  <c r="J18" i="1" s="1"/>
  <c r="H19" i="1"/>
  <c r="J19" i="1" s="1"/>
  <c r="H20" i="1"/>
  <c r="J20" i="1" s="1"/>
  <c r="H21" i="1"/>
  <c r="J21" i="1" s="1"/>
  <c r="H22" i="1"/>
  <c r="J22" i="1" s="1"/>
  <c r="H23" i="1"/>
  <c r="J23" i="1" s="1"/>
  <c r="H24" i="1"/>
  <c r="J24" i="1" s="1"/>
  <c r="H25" i="1"/>
  <c r="J25" i="1" s="1"/>
  <c r="H26" i="1"/>
  <c r="J26" i="1" s="1"/>
  <c r="H27" i="1"/>
  <c r="J27" i="1" s="1"/>
  <c r="H28" i="1"/>
  <c r="J28" i="1" s="1"/>
  <c r="I17" i="1" l="1"/>
  <c r="H17" i="1"/>
  <c r="J17" i="1" s="1"/>
  <c r="I11" i="1" l="1"/>
  <c r="I12" i="1"/>
  <c r="I13" i="1"/>
  <c r="I14" i="1"/>
  <c r="I15" i="1"/>
  <c r="I16" i="1"/>
  <c r="H11" i="1"/>
  <c r="J11" i="1" s="1"/>
  <c r="H12" i="1"/>
  <c r="J12" i="1" s="1"/>
  <c r="H13" i="1"/>
  <c r="J13" i="1" s="1"/>
  <c r="H14" i="1"/>
  <c r="J14" i="1" s="1"/>
  <c r="H15" i="1"/>
  <c r="J15" i="1" s="1"/>
  <c r="H16" i="1"/>
  <c r="J16" i="1" s="1"/>
  <c r="I10" i="1"/>
  <c r="H10" i="1"/>
  <c r="J10" i="1" s="1"/>
  <c r="I58" i="1" l="1"/>
  <c r="J58" i="1"/>
</calcChain>
</file>

<file path=xl/sharedStrings.xml><?xml version="1.0" encoding="utf-8"?>
<sst xmlns="http://schemas.openxmlformats.org/spreadsheetml/2006/main" count="215" uniqueCount="160">
  <si>
    <t>ks</t>
  </si>
  <si>
    <t>pár</t>
  </si>
  <si>
    <t>2.</t>
  </si>
  <si>
    <t>4.</t>
  </si>
  <si>
    <t>3.</t>
  </si>
  <si>
    <t>m.j.</t>
  </si>
  <si>
    <t>1.</t>
  </si>
  <si>
    <t xml:space="preserve">5. </t>
  </si>
  <si>
    <t xml:space="preserve">6. </t>
  </si>
  <si>
    <t>7.</t>
  </si>
  <si>
    <t>8.</t>
  </si>
  <si>
    <t>Príloha č. 1: Návratka</t>
  </si>
  <si>
    <t>Verejný obstarávateľ:</t>
  </si>
  <si>
    <t>Univerzita Konštantína Filozofa v Nitre, Trieda A. Hlinku 1, 949 74 Nitra</t>
  </si>
  <si>
    <t>Predmet zákazky:</t>
  </si>
  <si>
    <t>P.č.</t>
  </si>
  <si>
    <t>Názov</t>
  </si>
  <si>
    <t>Obchodný názov ponúkaného tovaru</t>
  </si>
  <si>
    <t>Množstvo</t>
  </si>
  <si>
    <t>Jednotková cena v € bez DPH</t>
  </si>
  <si>
    <t>Jednotková cena v € s DPH</t>
  </si>
  <si>
    <t>Cena celkom v € bez DPH</t>
  </si>
  <si>
    <t>Cena celkom v € s DPH</t>
  </si>
  <si>
    <t>Platca DPH*</t>
  </si>
  <si>
    <t>Neplatca DPH*</t>
  </si>
  <si>
    <t>* nehodiace sa vyškrtnúť</t>
  </si>
  <si>
    <t>Meno, podpis a pečiatka oprávneného zástupcu uchádzača: .................................................................</t>
  </si>
  <si>
    <r>
      <t>[2]</t>
    </r>
    <r>
      <rPr>
        <sz val="10"/>
        <color theme="1"/>
        <rFont val="Calibri"/>
        <family val="2"/>
        <charset val="238"/>
        <scheme val="minor"/>
      </rPr>
      <t xml:space="preserve"> Táto cena sa bude hodnotiť v prípade, že uchádzač nie je platcom DPH. </t>
    </r>
  </si>
  <si>
    <r>
      <t>[1]</t>
    </r>
    <r>
      <rPr>
        <sz val="10"/>
        <color theme="1"/>
        <rFont val="Calibri"/>
        <family val="2"/>
        <charset val="238"/>
        <scheme val="minor"/>
      </rPr>
      <t xml:space="preserve"> Táto cena sa bude hodnotiť v prípade, že uchádzač je platcom DPH.</t>
    </r>
  </si>
  <si>
    <r>
      <t>Celková cena v EUR vrátane DPH</t>
    </r>
    <r>
      <rPr>
        <b/>
        <vertAlign val="superscript"/>
        <sz val="10"/>
        <color theme="1"/>
        <rFont val="Calibri"/>
        <family val="2"/>
        <charset val="238"/>
        <scheme val="minor"/>
      </rPr>
      <t>1</t>
    </r>
    <r>
      <rPr>
        <b/>
        <sz val="10"/>
        <color theme="1"/>
        <rFont val="Calibri"/>
        <family val="2"/>
        <charset val="238"/>
        <scheme val="minor"/>
      </rPr>
      <t>/ Cena celkom</t>
    </r>
    <r>
      <rPr>
        <b/>
        <vertAlign val="superscript"/>
        <sz val="10"/>
        <color theme="1"/>
        <rFont val="Calibri"/>
        <family val="2"/>
        <charset val="238"/>
        <scheme val="minor"/>
      </rPr>
      <t>2</t>
    </r>
  </si>
  <si>
    <t>Svojím podpisom potvrdzujem, že som oprávnený dodať tovar, ktorý je predmetom tejto výzvy a nemám uložený zákaz účasti vo verejnom obstarávaní a zároveň potvrdzujem, že súhlasím s podmienkami verejného obstarávania, ktoré sú uvedené vo výzve na predloženie cenovej ponuky.</t>
  </si>
  <si>
    <t>________________________________________________________________________</t>
  </si>
  <si>
    <t>9.</t>
  </si>
  <si>
    <t>"Ochranné odevy, obuv a pomôcky do terénu"</t>
  </si>
  <si>
    <t>Popis</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</si>
  <si>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</si>
  <si>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</si>
  <si>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</si>
  <si>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</si>
  <si>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</si>
  <si>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</si>
  <si>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</si>
  <si>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</si>
  <si>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</si>
  <si>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</si>
  <si>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</si>
  <si>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</si>
  <si>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</si>
  <si>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</si>
  <si>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</si>
  <si>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</si>
  <si>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</si>
  <si>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</si>
  <si>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</si>
  <si>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</si>
  <si>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</si>
  <si>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</si>
  <si>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</si>
  <si>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</si>
  <si>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</si>
  <si>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</si>
  <si>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</si>
  <si>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</si>
  <si>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</si>
  <si>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</si>
  <si>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</si>
  <si>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</si>
  <si>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</si>
  <si>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</si>
  <si>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</si>
  <si>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</si>
  <si>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</si>
  <si>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</si>
  <si>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</si>
  <si>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 xml:space="preserve">Páperová bunda do terénu </t>
  </si>
  <si>
    <t xml:space="preserve">Pánska nepremokavá bunda do terénu - z nepremokavého 3-layer GORE-TEX® </t>
  </si>
  <si>
    <t>Protišmykové ľahké  turistické mačky</t>
  </si>
  <si>
    <t xml:space="preserve">Protišmykové turistické mačky </t>
  </si>
  <si>
    <t xml:space="preserve">Materiál: Hlavný: 100% Polyamid; Podšívka: 100% Polyamid; Výplň: Husacie páperie/perie 90/10 (900 Cuin; 110g), ref. Produkt: Sir Joseph koteka 850 cierny 190cm </t>
  </si>
  <si>
    <t xml:space="preserve">Turistické návleky  </t>
  </si>
  <si>
    <t xml:space="preserve">ochranná pláštenka na batoh </t>
  </si>
  <si>
    <t>Čelovká lampa do terénu</t>
  </si>
  <si>
    <t xml:space="preserve">Izolačná podložka do terénu </t>
  </si>
  <si>
    <t>Podložka na sedenie do terénu</t>
  </si>
  <si>
    <t xml:space="preserve">Univerzálny merino nákrčník </t>
  </si>
  <si>
    <t>Trojdielna turistivká palička do terénu</t>
  </si>
  <si>
    <t xml:space="preserve">Trojdielna turistická palička do terénu </t>
  </si>
  <si>
    <t>Terénna obuv s Vibram podrážkou - pánske
turistické topánky s gore-texovou membránou.</t>
  </si>
  <si>
    <t>Ultraľahká pánska bunda so zateplením z husacieho páperia a peria v pomere 90/10 a plnivosťou až 900 Cuin. Na outdoorové aktivity, alebo aj bežné nosenie. Vonkajší materiál pevný Toray Ripstop s vodeodpudivými vlastnosťami a vysokou odolnosťou proti fyzickému poškodeniu. ref. model: Mammut Meron IN Hooded Jacket black/magma</t>
  </si>
  <si>
    <t>Technicky prepracované pánske softshellové nohavice, vďaka SOFtechu vysoko priedušné a strečové, vodeodpudivý vonkajší materiál, vodeodolná časť v zadnej časti a kolenách, priedušné časti, 2 bočné vrecká, 2 bočné ventilačné zipsy, tvarované a zosilnené kolená, vyšší zadný sed, integrované gamaše, zosilnený materiál v oblasti členkov. Materiál: SOFtech, DryTech Premium, ref. model: Mammut Houte Route.</t>
  </si>
  <si>
    <t>Pánske vetruodolné nohavice do terénu</t>
  </si>
  <si>
    <t xml:space="preserve">Dámske vetruodolné nohavice do terénu </t>
  </si>
  <si>
    <t>Softshellové nohavice zo stretchového materiálu Schoeller® s predtvarovanými kolennými sektormi a klinovým rozkrokom, poskytujú neobmedzenú slobodu pohybu. Nohavice majú zosílený materiál v oblasti kolien zadnej časti, vnutornej strane členkov a vreciek, takže sa skvele hodia na lezenie a ďalšie aktivity, kde sa vyskytuje riziko abrázie. Nohavice absorbujú 80% slnečného svetla / ošetrenie coldblack®, zosílený materiál zabraňuje abrázii, rýchloschnúce, integrovaný opasok s prackou, 2 predné zipsové vrecká, 1 pravé stehenné vrecko, 1 pravé vrecko na zadku, háčik na uchytenie o šnúrky, váha: 385g. Hlavný materiál: stretchový materiál Schoeller®, 93% polyamid | 7% Spandex. Podšívka: 100% polyester. Vložka: 70% polyamid | 20% polyester 10% Spandex; ref. model. Mammut Courmayeur-so-w-black</t>
  </si>
  <si>
    <t>Funkčná softshellová bunda -  ochrana proti vetru, vďaka trojvrstvovej membráne Gore® Windstopper®. Vonkajšia vrstva ošetrená DWR úpravou, ktorá odpudzuje vodu. Vysoká priedušnosť, aby pomáhala odviesť nadbytočné teplo a vlhkosť po intenzívnejších sekoch počas outdoorových aktivít. Integrovaná kapucňa, nastaviteľná 3-vrstvová membrána Gore® Windstopper DWR (Durable Water Repellent) ošetrenie, ochrana brady, 2 predné vrecká na zips, 1 náprsné vrecko na zips, odvod vlhkosti a prebytočného tepla, bez použitia PFC, priedušnosť: RET&lt;6 m² Pa/W, slučky pre palec, elastický lem na spodnej časti, hmotnosť: 440g. Materiál: 100% Polyester; Membrána: Gore® Windstopper® 3L (100% Polytetrafluoretylén); Materiál 2: 80% Polyamid, 20% Elastán; ref. produkt:  Mammut Ultimate V SO Hooded Jacket</t>
  </si>
  <si>
    <t xml:space="preserve">Pánska softshellová vetruodolná bunda do terénu </t>
  </si>
  <si>
    <t>Ľahká zbaliteľná bunda vhodná do exteriéru, vďaka membráne dostatočná ochrana aj v nepriaznivých podmienkach. 2 predné vodeodolné vrecká, Gore-Tex membrána, 3 bodová nastaviteľná kapucňa, 2 cestný vodeodolný zips, vetracie otvory v podpazuší, vytvarované rukávy, rukávy s manžetami na suchý zips, Regular fit, hmotnosť: 460 g. Materiál: GORE-TEX 2,5-Layer / GORE-TEX 3-Layer, ref. produkt: Mammut Convey Jacket Men graphite/black</t>
  </si>
  <si>
    <t>Pánske funkčné prádlo do terénu z merino vlny - spodky</t>
  </si>
  <si>
    <t>Pánske termo spodky napr. Icebreaker Mens Oasis Leggings z merino vlny s antibakteriálnymi vlastnosťami. Odvádzajú vlhkosť a zahrejú v chladných dňoch. Gramáž materiálu: 200 g/m², elastický pás, ploché švy, termoregulačné vlastnosti, vysoká priedušnosť, možnosť prať v práčke, priliehavý strih, hmotnosť: 200g. Materiál: 100% Merino vlna.</t>
  </si>
  <si>
    <t>Funkčné prádlo do terénu zo 100% merino vlny - tričko resp. tielko alebo rolák</t>
  </si>
  <si>
    <t>Pánske termo tričko napr. Icebreaker Mens Oasis SS Crewe s krátkym rukávom z merino vlny. Merino vlna mäkká, priedušná a má prirodzene antibakteriálne vlastnosti a odoláva zápachu. Gramáž 200 g/m2, vhodné aj do chladnejších podmienok, posunuté ramenné švy brániace, nepríjemnému treniu, možno prať v práčke. Materiál: 100% merino vlna.</t>
  </si>
  <si>
    <t>Funkčné prádlo do terénu - pánske boxerky, resp. dámske nohavičky</t>
  </si>
  <si>
    <t>Pánske boxerky a dámske nohavičky z mäkkého, pohodlného materiálu. Pre športové aktivity alebo bežného nosenia v mierne chladných a chladných podmienkach. Boxerky - ergonomický tvar umožňujúci voľný pohyb a využívajú aj koncept body mappingu, pre lepšiu reguláciu telesnej teploty. Uudržia teplo a sucho v chladných podmienkach, ergonomický strih, body mapping, hustota: 160 g/m2. Materiál: 70% Polyester, 30% Polyamide; ref. produkt: Craft Active Comfort.</t>
  </si>
  <si>
    <t xml:space="preserve">Kukla do terénu </t>
  </si>
  <si>
    <t xml:space="preserve">Kukla vhodná ako ochrana proti chladu počas rôznych športových aktivít, alebo aj na bežné nosenie v mrazivých zimných dňoch. Hmotnosť: 49g. Materiál: 83% Polyester, 11% Tencel, 6% Spandex, Ref. produkt: La Sportiva Balaclava Icarus </t>
  </si>
  <si>
    <t>Čiapka do terénu</t>
  </si>
  <si>
    <t xml:space="preserve">Čiapka s Windstopperovou membránou na ochranu hlavy pred vetrom a chladom. Vhodná na zimné outdoorové aktivity, neprefúkava a priedušná Windstopper membrána, hrubý úplet, fleecová podšívka. Materiál: 50% vlna, 50% polyakryl; ref. produkt: Mammut WS Beanie. </t>
  </si>
  <si>
    <t xml:space="preserve">Rukavice do terénu </t>
  </si>
  <si>
    <t>Pánske rukavice z vetruodolného a priedušného materiálu Gore® Windstopper®. Vhodné na outdoorové aktivity v zime, alebo aj bežné nosenie. Kompatibilita s dotykovým displejom. Možnosť využiť samostatne, alebo ako vnútorné rukavice pod ďalšími, popruh pre ľahšie vyzliekanie a obliekanie, hmotnosť: 50g. Materiál: Gore® Windstopper® veľ. 9; ref. produkt:  Mammut Astro Gloves.</t>
  </si>
  <si>
    <t>Pánske zimné rukavice vhodné na zimné outdoorové aktivity. Rukavice obsahujú vyberateľnú fleecovú vložku, je ich teda možné použiť 3-mi spôsobmi. Nepremokavé vďaka membráne Gore-tex, 3-D anatomicky tvarovaný palec, dlaň z robustnej kože, putko na manžete pre ľahšie nasadenie,
zapínanie na suchý zips na zápästí. Materiál: 100% polyamid, dlaň 100% koža, vložka 100%polyester; veľ: 9; ref. produkt: Mammut Expert Tour.</t>
  </si>
  <si>
    <t xml:space="preserve">Terénna obuv s Vibram podrážkou </t>
  </si>
  <si>
    <t>Pánske turistické topánky s koženým zvrškom doplneným o nepremokavú Gore-Tex® membránu, ochrana pred premoknutím a nečistotou. Pevný zvršok s dvojzónovým šnurovaním, výborná stabilita a dobré prispôsobenie topánky chodidlám. Podrážka Vibram® Integral Light ponúkajúca výborný grip v rôznom teréne pre vyšší stupeň bezpečia a isté kroky. Zvršok zo semišovej kože a syntetiky technológia 3D PrismBase – ľahký, pevný dizajn, nepremokavá membrána Gore-Tex®, podrážka Vibram® Integral Light 2-Zone Lacing pre lepšie prispôsobenie chodidlu a vysokú stabilitu kategória B/C, hmotnosť: 1460g / pár; ref. produkt: Hanwag Alvestone II GTX.</t>
  </si>
  <si>
    <t xml:space="preserve">Technická, nepremokavá, zateplená obuv určená pre náročné výstupy. Zateplené tepelná izolácia do -15 C, zvršok z kvalitnej kože, nepremokavá membrána Gore-Tex, gumový lem po celom obvode topánky. Kompatibilné s mačkami. Vyberateľný jazyk, gumový lem po celom obvode, zvršok: 3 mm hrubá hovädzina so semišovým povrchom, membrána Gore-Tex, podrážka: Vibram Alpin s "lezeckou zónou" (kategória D), možnosť pripnutia mačiek s automatickým upínaním, hmotnosť: 1140g (7,5 UK) pol pár. Menší počet švov znižuje trenie a možnosť otlakov
flex zóna na päte ref. model: Hanwag Omega GTX </t>
  </si>
  <si>
    <t>Plnoautomatické mačky, nanotechnológia. Tenší plát (1.8 mm), ktorý je nielen ľahší, ale aj silnejší, odolnejší a nerezový. Tenší prierez vytvára ostrejšie body, ktoré prenikajú pevným snehom s ľahkosťou. Automatické viazanie kompatibilné s väčšinou modelov A / T a Tele topánky.
Materiál: Sandvik Nanoflex® oceľ, Určenie: VHT, horolezectvo, hmotnosť: 560g, ultraľahké, počet hrotov: 10, upínanie: plnoautomatické.
Pasuje na väčšinu topánok, doporuč veľkosť 36 - 47. Včetne plastových krytiek proti snehu, referenčný model: Camp Tour Nano Tech automatic.</t>
  </si>
  <si>
    <t>Klasická 12 – hrotá konštrukcia zabezpečujúca stabilitu na každom povrchu. Mačky so systémom Flexlock pre univerzálnosť rôznych typov topánok. Predné hroty modelované tak, aby zabezpečili maximálny vztlak aj v sypkom a mäkkom snehu. Súčasťou je antisnow podložka. Počet hrotov: 12
veľkosť topánky: 36 – 45, produkt spĺňa normy: CE EN 893, UIAA, hmotnosť: 810 g, ref. produkt: Petzl Vasak Flexlock.</t>
  </si>
  <si>
    <t>Spací vak do terénu do chladnejších podmienok</t>
  </si>
  <si>
    <t xml:space="preserve">Spací vak do terénu </t>
  </si>
  <si>
    <t>Spací vak zimný spací vak do extrémnych výškových lezcov a polárnikov. Umožňuje spanie na snehu a ľade bez nutnosti stanu.  Vrchný membránový materiál Exel Dry® Light 100. Perie o plnivosti 800 cuin / oz a Alfa konštrukcia komôr, ktorá umožňuje optimálne rozloženie peria a maximalny loft zaručujú maximálny tepelný komfort pri minimálnej hmotnosti spacieho vaku. Vlastnosti: múmiový tvar dokonale kopíruje ľudskú postavu, uzatvorené komory zamedzujú presunom peria po spacáku, konštrukcia komôr Alfa, uzavretá konštrukcia umožňuje pranie a ľahkú údržbu.  Anatomicky tvarovaná kapucňa chráni hlavu a tvár pred chladom, 3D golier oddeľuje priestor pre hlavu od priestoru pre telo, samosvorky umožňujú reguláciu obvodu goliera a kapucne jednou rukou, obojstranný zips umožňuje rozopínanie spacáku zhora i zdola. Špeciálna lišta, ktorou sú podložené zipsy zabraňuje úniku tepla zipsom, ale predovšetkým zamedzí zaseknutiu zipsu do látky. Trojkomorové 3D dno zvýšuje tepelný komfort v oblasti nôh a znižuje riziko omrzlín. Malé vrecko na drobnosti vo vnútri spacáku. Kompresné vrece zmenší objem až o 30%. Súčasťou kompresné aj skladovacie vrece. Iba ľavý zips; ref. produkt: Sir Joseph Looping II 900 j.</t>
  </si>
  <si>
    <t>Odolný stan do terénu</t>
  </si>
  <si>
    <t>Stan napr. MSR HUBBA HUBBA vhodný na dlhé trekové prechody, určený na 3 sezónne použitie. Vnútorný priestor maximalizuje pravidelný tvar podlahy v kombinácii s prútmi DAC. Nastaviteľné vetranie, vstup StayDry a odolný kotviaci systém zárukou komfortu. Celková hmotnosť: 1.290 g.
Výška: 100 cm. Zbalený stan: 46 x 15 cm. Počet kotviacich bodov: 6 (MSR MiniGroundHog). Materiál vonkajší stan: 20D ripstop nylon 1.200 mm DurashieldTM polyuretánový a silikónový záter. Materiál podlaha: 30D ripstop nylon 3.000mm DurashieldTM polyurethane &amp; DWR
Materiál vnútorný: 20D ripstop nylon + 15D nylon micromesh (sieťka)</t>
  </si>
  <si>
    <t>Návleky pre spoľahlivú ochranu pred snehom a vlhkosťou počas vysokohorskej turistiky. Ochrana pred vniknutím snehu, vlhkosti alebo blata do topánok alebo proti premoknutiu nohavíc počas turistiky. Plastový remienok možnosť nastavenia hornej časti veľkosť L; ref. produkt: Millet Alpine Gaiters</t>
  </si>
  <si>
    <t>Nepremokavé gore-texové návleky. Perfektne sedia pri výstupoch, alebo lezení ľadov vďaka neoprénovej vložke. Neoprenová vložka, nastaviteľná pracka, rozopínateľné, váha 256 g  veľkosť L, ref. produkt: Black Diamond  Frontpoint GTX.</t>
  </si>
  <si>
    <t xml:space="preserve">Opasok do terénnych nohavíc  </t>
  </si>
  <si>
    <t>Športový opasok s plastovou sponou vhodný na rôzne alpské aktivity. Ref. Proodukt: Mammut Alpine Belt black</t>
  </si>
  <si>
    <t>Turistický batoh do terénu</t>
  </si>
  <si>
    <t>Dámske prevedenie odvetraného chrbtového systému Deuter Aircomfort. Anatomicky tvarované ramenné popruhy, bedrový a hrudný pás zvyšujú komfort nosenia. Anatomicky tvarovaný, kompaktný bedrový pás s vreckom na cennosti alebo telefón, anatomicky tvarované mäkké AirMesh ramenné popruhy s reguláciou zaťaženia, bočné vrecká, veko vrecko, vnútorné vrecko na cennosti, úchyt pre paličky, pripevňovacie pútka na veku
komora pre mokré oblečenie, obsahuje pláštenku, kompatibilný s hydratačným systémom do 3L, SOS štítok, rozmery: 61 x 28 x 18 cm, objem: 24L,
hmotnosť: 1400g. Materiál: 600D Polyester; 210D Polyamid, ref. produkt: Deuter Futura 24L SL cranberry/maron.</t>
  </si>
  <si>
    <t>Konštrukcia X - Frame poskytujúca komfort a primeraný odvod tepla. Batoh vybavený pútkami na uchytenie palíc, čakanov a lyží, ktoré môžu byť uchytené zboku alebo spredu. Špeciálne sťahovacie popruhy umožňujúce pripnutie snežníc alebo iného objemnejšieho materiálu. Pridané olstrovanie na bedrovom páse poskytujúce ešte viac pohodlia pri nosení ťažších nákladov. Extra polstrovaný bedrový pás so zipsovacím vreckom a nosičom materiálu, špeciálne kompresné popruhy pre nosenie snežníc a objemnejšieho materiálu, pútka na uchytenie čakanov a turistických palíc
pútka na uchytenie prilby, bočné vrecká z elastického materiálu, samostatné vrecko na lavínovú výbavu, integrované vrecko na doklady, SOS píšťalka,
vrecko na mokré veci, vyberateľná podložka na sedenie, hmotnosť 1300 g. Ref. produkt: Deuter Cruise Lite 30 black/fire.</t>
  </si>
  <si>
    <t>Nepremokavý ochranný obal na batoh Mammut Raincover s reflexným logom, slúži ako ochrana proti dažďu. Červená farba. Ref. produkt: Mammut Raincover L fire.</t>
  </si>
  <si>
    <t xml:space="preserve">Batoh s Airbag systémom, premyslené funkčné detaily. Vďaka tepelne tvarovanému chrbtovému systému pohodlné nosenie. Batoh obsahuje bezpečnostný popruh, ktorý zabraňuje vytiahnutiu batohu. Tvar Airbagu chráni dôležité miesta, akými sú krk, hlava či hrudník od poranení a pri zavalení lavínou udržuje hlavu a vrchnú časť tela stále nad povrchom lavíny, aby nedošlo k zasypaniu. Integrovaný Airbag systém
chrbtový systém V-Frame, tepelne tvarovaný chrbtový systém, odopínateľný bedrový pá, kompaktibilný s vodným rezervoárom, SOS inštrukcie vnútri batohu, obsahuje plnu nápln/fľašu, farba: black, materiál: 420D Nylon1500 Tritan Ripstop, hmotnosť: 1500 g (2510 g vrátane Airbagu a plného zásobníka), objem: 30 l; ref. produkt: Mammut - Protection Airbag 3.0
</t>
  </si>
  <si>
    <t>Silikonový remienok QuickFit™ 26 (náhradný diel) pre výškomer a gps zo série fénix 5X / fénix 5X Plus a tactix Charlie a Descent. Okamžitá montáž a demontáž bez použitia akéhokoľvek náradia. Ref. Produkt: Fénix 5X, black - Silikonový remienok QuickFit™ 26 na zápästie fénix 3 / 5X (Plus) / tactix - čierny (ND)</t>
  </si>
  <si>
    <t>Kovový oceľový remienok pre výškomer a GPS  prístroj fénix™ chronos steel. Okamžitá montáž a demontáž bez použitia akéhokoľvek náradia. -Kovový oceľový  remienok pre fénix™ chronos</t>
  </si>
  <si>
    <t>Robustná a plne vodotesná čelová lampa prepracovanejšia s updatom o výkone 350 lúmenov. Čelovka je vďaka svojej svietivosti, funkciám a odolnosti voči vode a prachu vhodná pre horolezectvo, skialpinizmus a outdoorové aktivity. PowerTap technológia umožňuje rýchle nastavenie medzi plným a tlmeným režimom jednoduchým poklepaním na boku čelovky s konštantným jasom počas celej doby životnosti batérie a Brightness Memory umožňuje zapnúť a vypnúť čelovku pri zvolenom jase bez návratu na plný výkon. Čelovka disponuje ôsmymi rôznymi režimami osvetlenia umožňujúce plné osvetlenie v každej situácií.
jedna LED QuadPower a jedna DoublePower biela LED emitujú až 350 lúmenov na max. nastavení svietivosti
Powertap technológia umožňuje rýchle a jednoduché prepínanie medzi plným a tlmiacim výkonom, pre okamih zvýšenia osvetlenia na diaľku a približovacích režimov. Brightness Memory technológia umožňuje zapnúť a vypnúť čelovku pri zvolenom jase bez návratu na plný výkon
červená, zelená a modrá SinglePower LED dióda pre režim nočného videnia majú stmievacie a strobo nastavenie bez aktivovania bieleho režimu
regulácia pre konzistentné osvetlenie, ukazovateľ stavu nabitia batérie, nastavenie: plný výkon, stlmený výkon, strobo, červené, zelené a modré nočné videnie a uzamknutie, odolnosť IP67 ponorenie do hĺbky 1 m v priebehu 30 minút. 4 AAA baterky (súčasťou), typy LED: 1 QuadPower LED, 1 DoublePower, 3 SinglePower, max. výkon: 350 lúmenov, doba svietenia max.: 160 h - 22 h, max. vzdialenosť dosvitu: 80 m - 11 m
Hmotnosť: 110 g s batériami; Farba: čierna; ref. model: Black Diamond Storm</t>
  </si>
  <si>
    <t xml:space="preserve">Čelová lampa ponúka rovnomerne distribuovaný svetelný lúč  s rovnakou farbou svetla v celej jeho šírke. Technológia Hybrid poskytuje možnosť voľby medzi nabíjateľnou batériou Petzl Core alebo klasickými batériami AAA/ LR03. Tri režimy svietenia;  fosforeskujúca časť ;reflektora napomáha nájdeniu čelovky v tme, červené svetlo poskytuje nerušivú alternatívu pre osvetlenie blízkeho okolia;  kompatibilná s dobíjacím akumulátorom CORE; doba svietenia: 60 - 240 h;  svetelný výkon: 5 -200 lm;  dosvit: 60/40/10 m; hmotnosť: 86 g;  zdroj: 3x AAA LR03;   norma IP X4, ref. produkt: Petzl Tikka Hybrid 
</t>
  </si>
  <si>
    <t>Nabíjateľný svetlomet Petzl Actik Core Hybrid ponúka 350 lúmenov výkonu, čo v kombinácii so zmiešaným lúčom je ideálne pre outdoorové aktivity ako horolezectvo, beh a turistika. HYBRID svetlomet, ktorý je dodávaný s CORE batériou, ktorá je nabíjateľná cez štandardný port USB. Je kompatibilný so štandardnými batériami bez potreby adaptéra. Červené osvetlenie je vhodné pre nočné videnie a zabraňuje oslepovaniu ostatných členov skupiny. Jeho reflexná čelenka napomáha vidieť, keď na ňom svieti svetlo a je vybavený núdzovou píšťalkou pre záchranné situácie.
Svetelný výkon: 350 lúmenov, Hmotnosť: 82 g, Vzor lúča: široký alebo zmiešaný, Energia: 1250 mAh CORE nabíjateľná batéria, Kompatibilita batérií: alkalická, lítiová a Ni-MH, Certifikácia (certifikáty): CE, Vodotesnosť: IP X4 ; Farba:čierna; ref. model: Petzl Actik Core Hybrid.</t>
  </si>
  <si>
    <t>Karimatka do terénu Therm-A-Rest ProLite Regular</t>
  </si>
  <si>
    <t>Samonafukovacia karimatka. Karimatka je vďaka svojej konštrukcií super ľahká a vďaka svojmu strihu je v zbalenom stave malá. Je ideálnym spoločníkom na horolezecké aj pešie výpravy, kde je potrebné skĺbiť nízku hmotnosť s vysokou odolnosťou. Tepelný koeficient: 2,4R, rozmery: 51 cm x 183 cm x 2,5cm, rozmery v zabalenom stave: 28 cm x 10 cm, materiál: 50d mini Hex Rip Polyester, hmotnosť: 510 g, ref. model: Therm-a-Rest ProLite Regular.</t>
  </si>
  <si>
    <t>Karimatka do terénu</t>
  </si>
  <si>
    <t>Karimatka vhodná pre outdoorové aktivity. Odolná, veľmi ľahká pena s uzavretými bunkami výborne izoluje, výčnelky zaručujú mäkkosť a priehlbinky zadržujú teplý vzduch. Naviac alumíniová vrstva zvyšuje tepelnú izoláciu. Harmonikové skladanie zabezpečí minimálny objem zloženej karimatky. Ideálna voľba pri pobytoch v odľahlých miestach, kde samonafukovacím karimatkám hrozí poškodenie alebo prepíchniutie. Rozmery: 183 x 51 x 2 cm,
Rozmery v zbalenom stave: 51 x 13 x 14 cm; ref. model: them-a-rest-z-lite-sol.</t>
  </si>
  <si>
    <t>Izolačná podložka na sedenie. Zo superľahkej peny s uzavretými bunkami. Vďaka harmonikovému skladaniu možné ju zbaliť do minimálnych rozmerov. Žltá verzia je potiahnutá alumíniovou vrstvou pre lepšiu izoláciu. Rozmery: 41 x 33 x 2 cm; ref. produkt: Therm-a-Rest Z-Seat</t>
  </si>
  <si>
    <t xml:space="preserve">Karimatka do terénu </t>
  </si>
  <si>
    <t>Therm-A-Rest NeoAir® XLite® nafukovací matrac poskytujúci väčšie teplo a pohodlie. 3-sezonná karimatka aj napriek svojej minimálnej hmotnosti a malej veľkosti dodáva potrebný výkon. ThermaCapture ™ technológia, Triangular Core Matrix™ konštrukcia, tepelný koeficient: 3,2R, rozmery: 51 cm x 183 cm x 6,3 cm, rozmery zbalenej: 23 cm x 10 cm, materiál: 30D rip HT nylon, hmotnosť: 350 g; ref. produkt: Therm-A-Rest NeoAir® XLite®</t>
  </si>
  <si>
    <t>Podložka na sedenie s centimetrovou hrúbkou, z polyetylénovej peny. Ref. produkt: Fjällräven Kanken Seat Pad</t>
  </si>
  <si>
    <t>Univerzálny nákrčník  Icebreaker Flexi Chute z merino vlny. Merino vlna Icebreaker je mäkká, odvádza vlhkosť a v zime príjemne hreje. Má prirodzene antibakteriálne vlastnosti a odoláva zápachu, hustota 200g/m2, neškriabe, vysoká priedušnosť, ľahký materiál, Materiál: 100% Merino vlna; ref. produkt: Icebreaker Flexi Chute</t>
  </si>
  <si>
    <t xml:space="preserve">Ochranné okuliare do terénu </t>
  </si>
  <si>
    <t>Ergonomický tvar, ventilácia, odnímateľné bočné krytky okuliarov, vďaka tvarovaným sklám panoramatický pohľad, pogumovaný nosník zvyšuje komfort nosenia, dodávané s nastaviteľnou šnúrkou, do všetkých smerov nastaviteľné bočnice okuliarov, reaktívne fotochromatické sklo Cameleon 2-4 je ideálne do horského prostredia; ref. produkt: Julbo Explorer 2.0 cameleon - matt black</t>
  </si>
  <si>
    <t>Okuliare pohodlné  a ideálne do prírody i vysokých hôr. Rámy z odolného materiálu, odnímateľné bočné clony a ramienka v oblasti spánkov špeciálne vytvarované pre lepší pocit pri nosení. Vlastnosti: sklá vhodné do vysokohorského prostredia ľadovcov a snehu, poskytujú maximálnu ochranu voči slnečnému žiareniu, veľmi odolné rámy, spánky okuliarov špeciálne vytvarované pre ešte lepší pocit z nosenia, odnímateľné krytky; ref. produkt:   Julbo montebianco spectron 4 mat blackred</t>
  </si>
  <si>
    <t>Turistický varič do terénu</t>
  </si>
  <si>
    <t>Malý a ľahký varič, vysoký výkon. Horák vybavený WindClip ™ pre zvýšenie efektivity horenia pri veterných podmienkach. Podpery horáku sú malé avšak pojmu širokú škálu nádob.ref. produkt: MSR Pocket Rocket 2 Stove</t>
  </si>
  <si>
    <t>Komplexný turistický varič</t>
  </si>
  <si>
    <t>Uzamykací mechanizmus, technológia Laminar Flow Burner, nižší horák, stabilný, ľahký a kompaktný varič, s prídavným kávovým lisom. Varič a všetky doplnky, vrátane 100 g kartuše, sa zmestí do 500 ml eloxovanej hliníkovej nádoby. Tepluvzdorný plášť z trvácneho materiálu G-1000 s plstenou podšívkou. Obal tiež disponuje závesnú rúčku, na ktorej môže používaný varič visieť. Vrchnák skracuje čas varenia a udržiava všetky časti bezpečne vo Vašom batohu, môžete ho však použiť aj ako hrnček. Lite+ prichádza aj s prídavným stojanom pre väčšiu stabilitu na nerovnom povrchu, a s pevnou šnúrkou. Ref. produkt: Primus Lite+ Stove; Farba: čierna</t>
  </si>
  <si>
    <t>Impregnačný prostriedok na terénne odevy</t>
  </si>
  <si>
    <t>Impregnačný výrobok v spreji pre priedušné nepremokavé a nepriepustné textílie. Zlepšuje vodeodolnosť a obnovuje priedušnosť.
jednoduché použitie, vyrobené na báze vody, vhodné na impregnáciu všetkých priedušných textílií a vybavenie s  PU vrstvou
doporučené pre Gore-Tex ®, SympaTex ® a eVENT ®, objem: 500 ml, ref. produkt: Nikwax TX-Direct Spray On 500 ml.</t>
  </si>
  <si>
    <t xml:space="preserve">Trojdielne trekkingové palice s FlickLock systémom zatvárania, na celoročné použitie. Vhodné aj na skialp, uzatvárací systém Flick Lock, výmenné trekkingové alebo lyžiarske košíky, hmotnosť 489 g (pár), dĺžka 140 cm, 63,5 cm (zložená palica), penové madlo s polstrovaným pútkom, ​výmenný hrot; ref. produkt:  Black Diamond Trail Pro 
 </t>
  </si>
  <si>
    <t xml:space="preserve">Odolné teleskopické palice. Vysoko výkonné paličky s predĺženou EVA rukoväťou a spoľahlivým Dual FlickLock Pro systémom pre nastavovanie dĺžky. Dá sa jednoducho ovládať aj v rukaviciach. Sú určené na všetky druhy trekov. Polstrovaný remienok na zápästie. Uzatvárací systém Dual FlickLock Pro
Control Shock Technológia na tlmenie a absorbovanie nárazov. Karbidové hroty na rôzne typy povrchov. Max dĺžka: 140 cm. Min. dĺžka: 68 cm
Hmotnosť: 590 g / pár; ref. produkt: Black Diamond Trail Pro </t>
  </si>
  <si>
    <t xml:space="preserve">Terénna obuv s Vibram podrážkou - pánske, turistické topánky s gore-texovou membránou. Spevnenie nad členkom umožňuje bezpečne nosiť aj
ťažký batoh v ťažkom teréne. Mohutnejšie háčiky a očká, vložky s mäkším došľapom, v technológii, AIR-ACTIVE s pamäťovou penou MFS. Ochranný
gumový lém, pamäťová tvarovateľná pena MFS pre dokonalé upevnenie členku, šnurovací systém DiGAfix®, pre čo najlepšie spevnenie nohy, kategória: B/C. Ref. produkt: Meindl - Islad active GTX hnedé
</t>
  </si>
  <si>
    <t>Pánska nepremokavá bunda do terénu</t>
  </si>
  <si>
    <t>pánska bunda z nepremokavého 3-layer GORE-TEX® materiálu. Disponuje kapucňou, ktorá je kompatibilná s helmou a dá sa nastaviť horizontálne aj vertikálne. Priedušnosť bundy zaručuje odvetrávanie v podpazuší s vodeodolnými zipsami. Je použiteľná na rôzne náročné aktivity v akomkoľvek horskom teréne. Vodeodolná, vetruodolná, zipsové odvetrávanie v podpazuší, vertikalne a horizontalne nastaviteľná kapucňa kompatibilná s helmou
vodeodolné zipsy, nastaviteľný spodný lem, 2 bočné vrecká na zips, 1 vnútorné vrecko, predĺžené rukávy s manžetami na suchý zips, Regular Fit
hmotnosť: 580g. Farba bundy je čierno-sivá. Materiál: GORE-TEX® 3-Layer, 75x75DEN, priedušnosť: RET ˂ 13 
(100% Polyester, 100% Polytetrafluorethylén (membrána); ref. produkt:  Mammut Crater HS Hooded Jacket M</t>
  </si>
  <si>
    <t>Pomôcka do terénu - meracie zariadenie</t>
  </si>
  <si>
    <t>Pomôcka do terénu - ND k meraciemu zariadeniu</t>
  </si>
  <si>
    <t>Remienkový prístroj výskomer s GPS, kompasom, barometrom a teplomerom a ďalšími funkciami vybavený aj vstavaným optickým snímačom pulzu. Integrovaný PULSE OX snímač pre meranie okysličenosti krvi, podpora satelitného systému Galileo + GPS a GLONASS, funkcia CLIMBPRO pre detailné sledovanie prevýšenia, funkcie pre automatický výpočet optimálnej trasy Trendline™ popularity routing &amp; Okruhové trasy pre beh a bicykel, prepracované rozhranie pri aktívnej navigácií s náhľadom na nasledujúce miesto odbočenia, nový náhľad mapovej stránky so zvýraznením záujmových bodov (POI) okolo aktuálnej pozície, vzájomné sledovanie a zdielanie aktivity všetkých členov tréningovej skupiny v reálnom čase -GroupTrack. Vstavaný optický snímač pulzu. Táto technológia využíva zelené svetlo doplnené o fotodiódy - citlivé na úbytok rozptýleného svetla, ktoré preniká do pokožky. Prietok krvi (pulz) sprevádzaný absorbovaním zeleného svetla a tento úbytok zaznamenávajú fotodiódy. Displej Jasný, farebný 1,2" (30.4 mm) MIP displej s vysokým rozlíšením až 240 x 240 bodov a antireflexným povrchom. Jasne čitateľný za každých svetelných podmienok.  ANT+ bezdrôtovým rozhraním pre pripojenie voliteľných externých snímačov ako &gt; rôzne pulzomery &lt; , wattmeter integrovaný v pedáloch VECTOR &amp; snímače rýchlosti &amp; kadencie na bicykel. Podpora pripojenia externého snímača teploty tempe™. Bluetooth new Bluetooth® integrované rozhranie pre pripojenie voliteľných snímačov, ktoré pracujú iba cez toto bezdrôtové rozhranie. Varia kompatibilny fénix 5X Plus je možné rozšíriť aj o ďalšie ANT+ doplnkové príslušenstvo zo série &gt; Varia™ . Systém Varia™ prispieva k aktívnej bezpečnosti pri jazde na bicykli. Kompas new Pre základnú navigáciu / orientáciu v teréne je dostupná kompasová stránka so zobrazením smeru a vzdialenosti k najbližšiemu bodu na dráhe; ref. produkt: Garmin Fénix 5X Plus Sapphire, Black, Black band</t>
  </si>
  <si>
    <t>Remienkový prístroj výškomer s GPS, kompasom, barometrom a teplomerom a ďalšími funkciami vybavený aj vstavaným optickým snímačom pulzu. Táto technológia využíva zelené svetlo doplnené o fotodiódy - citlivé na úbytok rozptýleného svetla, ktoré preniká do pokožky. Prietok krvi (pulz) je sprevádzaný absorbovaním zeleného svetla a tento úbytok zaznamenávajú fotodiódy. Výsledkom je relatívne presné meranie pulzu, ktoré má svoje limity a na rozdiel od bežného pulzomera (hrudný pás) nedokáže zaznamenávať variabilitu srdcovej frekvencie. materiál - oceľ - Steel Tradičná výbava je doplnená o monitor dennej aktivity..)počasie, iné) s podporu Connect IQ™ store. Pokročilé používateľské rozhranie, ktoré okrem iného počíta s možným rozšíreniami funkcií, zobrazením rôznych widgetov Rozmery zariadenia, ŠxVxH:  51.0 x 51.0 x 15.0 mm ref.  fénix Chronos
Displej - veľkosť, ŠxV:  30.4 mm. Displej - rozlíšenie, ŠxV:  218 x 218 pix. Displej - typ:  farebný / transflective MIP
- čierny silikonový remienok (na výmenu), USB nabíjací kábel,  príručka používateľa v slovenčine,  iná dokumentácia, ref. model: Fénix Chronos, steel (oceľ)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</si>
</sst>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7" x14ac:knownFonts="1">
    <font>
      <sz val="11"/>
      <color theme="1"/>
      <name val="Calibri"/>
      <family val="2"/>
      <scheme val="minor"/>
    </font>
    <font>
      <sz val="11"/>
      <color theme="1"/>
      <name val="Calibri"/>
      <family val="2"/>
      <charset val="238"/>
      <scheme val="minor"/>
    </font>
    <font>
      <u/>
      <sz val="11"/>
      <color theme="10"/>
      <name val="Calibri"/>
      <family val="2"/>
      <scheme val="minor"/>
    </font>
    <font>
      <sz val="10"/>
      <color theme="1"/>
      <name val="Calibri"/>
      <family val="2"/>
      <scheme val="minor"/>
    </font>
    <font>
      <b/>
      <sz val="12"/>
      <color rgb="FFFF0000"/>
      <name val="Calibri"/>
      <family val="2"/>
      <charset val="238"/>
      <scheme val="minor"/>
    </font>
    <font>
      <b/>
      <sz val="11"/>
      <color theme="1"/>
      <name val="Calibri"/>
      <family val="2"/>
      <charset val="238"/>
      <scheme val="minor"/>
    </font>
    <font>
      <sz val="10"/>
      <color theme="1"/>
      <name val="Calibri"/>
      <family val="2"/>
      <charset val="238"/>
      <scheme val="minor"/>
    </font>
    <font>
      <vertAlign val="superscript"/>
      <sz val="10"/>
      <color theme="1"/>
      <name val="Calibri"/>
      <family val="2"/>
      <charset val="238"/>
      <scheme val="minor"/>
    </font>
    <font>
      <u/>
      <sz val="10"/>
      <color theme="10"/>
      <name val="Calibri"/>
      <family val="2"/>
      <charset val="238"/>
      <scheme val="minor"/>
    </font>
    <font>
      <b/>
      <sz val="10"/>
      <color theme="1"/>
      <name val="Calibri"/>
      <family val="2"/>
      <charset val="238"/>
      <scheme val="minor"/>
    </font>
    <font>
      <i/>
      <sz val="10"/>
      <color theme="1"/>
      <name val="Calibri"/>
      <family val="2"/>
      <charset val="238"/>
      <scheme val="minor"/>
    </font>
    <font>
      <b/>
      <vertAlign val="superscript"/>
      <sz val="10"/>
      <color theme="1"/>
      <name val="Calibri"/>
      <family val="2"/>
      <charset val="238"/>
      <scheme val="minor"/>
    </font>
    <font>
      <b/>
      <sz val="11"/>
      <color rgb="FF00B050"/>
      <name val="Calibri"/>
      <family val="2"/>
      <charset val="238"/>
      <scheme val="minor"/>
    </font>
    <font>
      <sz val="11"/>
      <color theme="1"/>
      <name val="Calibri"/>
      <family val="2"/>
      <scheme val="minor"/>
    </font>
    <font>
      <sz val="11"/>
      <color indexed="8"/>
      <name val="Calibri"/>
      <family val="2"/>
    </font>
    <font>
      <sz val="11"/>
      <color indexed="8"/>
      <name val="Calibri"/>
      <family val="2"/>
      <charset val="238"/>
    </font>
    <font>
      <sz val="11"/>
      <name val="Calibri"/>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2" fillId="0" borderId="0" applyNumberFormat="0" applyFill="0" applyBorder="0" applyAlignment="0" applyProtection="0"/>
    <xf numFmtId="0" fontId="13" fillId="0" borderId="0"/>
  </cellStyleXfs>
  <cellXfs count="74">
    <xf numFmtId="0" fontId="0" fillId="0" borderId="0" xfId="0"/>
    <xf numFmtId="0" fontId="0" fillId="0" borderId="0" xfId="0" applyNumberFormat="1"/>
    <xf numFmtId="0" fontId="0" fillId="0" borderId="0" xfId="0" applyAlignment="1">
      <alignment wrapText="1"/>
    </xf>
    <xf numFmtId="0" fontId="0" fillId="0" borderId="0" xfId="0" applyAlignment="1">
      <alignment vertical="center"/>
    </xf>
    <xf numFmtId="0" fontId="3" fillId="0" borderId="0" xfId="0" applyFont="1"/>
    <xf numFmtId="0" fontId="4" fillId="0" borderId="0" xfId="0" applyFont="1" applyAlignment="1">
      <alignment vertical="center"/>
    </xf>
    <xf numFmtId="0" fontId="4" fillId="0" borderId="0" xfId="0" applyFont="1"/>
    <xf numFmtId="0" fontId="0" fillId="3" borderId="0" xfId="0" applyFill="1"/>
    <xf numFmtId="0" fontId="0" fillId="3" borderId="0" xfId="0" applyFill="1" applyAlignment="1">
      <alignment vertical="center"/>
    </xf>
    <xf numFmtId="0" fontId="3" fillId="3" borderId="0" xfId="0" applyFont="1" applyFill="1"/>
    <xf numFmtId="0" fontId="0" fillId="3" borderId="0" xfId="0" applyNumberFormat="1" applyFill="1"/>
    <xf numFmtId="0" fontId="5" fillId="0" borderId="0" xfId="0" applyFont="1"/>
    <xf numFmtId="0" fontId="1" fillId="0" borderId="0" xfId="0" applyFont="1"/>
    <xf numFmtId="0" fontId="0" fillId="0" borderId="0" xfId="0" applyAlignment="1">
      <alignment wrapText="1"/>
    </xf>
    <xf numFmtId="0" fontId="6" fillId="0" borderId="0" xfId="0" applyFont="1"/>
    <xf numFmtId="0" fontId="7" fillId="0" borderId="0" xfId="0" applyFont="1" applyAlignment="1">
      <alignment vertical="center"/>
    </xf>
    <xf numFmtId="164" fontId="6" fillId="2" borderId="1" xfId="0" applyNumberFormat="1" applyFont="1" applyFill="1" applyBorder="1" applyAlignment="1">
      <alignment horizontal="center" vertical="center"/>
    </xf>
    <xf numFmtId="164" fontId="6" fillId="0"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vertical="center"/>
    </xf>
    <xf numFmtId="0" fontId="6" fillId="2" borderId="2" xfId="0" applyFont="1" applyFill="1" applyBorder="1" applyAlignment="1">
      <alignment vertical="center"/>
    </xf>
    <xf numFmtId="0" fontId="6" fillId="3" borderId="3" xfId="0" applyFont="1" applyFill="1" applyBorder="1"/>
    <xf numFmtId="0" fontId="6" fillId="3" borderId="4" xfId="0" applyFont="1" applyFill="1" applyBorder="1" applyAlignment="1">
      <alignment vertical="center"/>
    </xf>
    <xf numFmtId="0" fontId="6" fillId="3" borderId="4" xfId="0" applyFont="1" applyFill="1" applyBorder="1"/>
    <xf numFmtId="164" fontId="6" fillId="3" borderId="5" xfId="0" applyNumberFormat="1" applyFont="1" applyFill="1" applyBorder="1"/>
    <xf numFmtId="164" fontId="6" fillId="3" borderId="6" xfId="0" applyNumberFormat="1" applyFont="1" applyFill="1" applyBorder="1" applyAlignment="1">
      <alignment wrapText="1"/>
    </xf>
    <xf numFmtId="0" fontId="6" fillId="0" borderId="0" xfId="0" applyFont="1" applyAlignment="1">
      <alignment vertical="center"/>
    </xf>
    <xf numFmtId="0" fontId="6" fillId="0" borderId="0" xfId="0" applyNumberFormat="1" applyFont="1"/>
    <xf numFmtId="0" fontId="6" fillId="0" borderId="0" xfId="0" applyFont="1" applyAlignment="1">
      <alignment wrapText="1"/>
    </xf>
    <xf numFmtId="0" fontId="6" fillId="0" borderId="0" xfId="0" applyFont="1" applyAlignment="1">
      <alignment horizontal="justify" vertical="center"/>
    </xf>
    <xf numFmtId="0" fontId="6" fillId="0" borderId="0" xfId="0" applyFont="1" applyAlignment="1">
      <alignment horizontal="justify" vertical="center" wrapText="1"/>
    </xf>
    <xf numFmtId="0" fontId="6" fillId="0" borderId="0" xfId="0" applyFont="1" applyAlignment="1">
      <alignment wrapText="1"/>
    </xf>
    <xf numFmtId="0" fontId="7" fillId="0" borderId="0" xfId="0" applyFont="1"/>
    <xf numFmtId="0" fontId="6" fillId="0" borderId="0" xfId="0" applyFont="1" applyAlignment="1"/>
    <xf numFmtId="0" fontId="12" fillId="3" borderId="0" xfId="0" applyFont="1" applyFill="1"/>
    <xf numFmtId="0" fontId="6" fillId="0" borderId="7" xfId="0" applyFont="1" applyFill="1" applyBorder="1"/>
    <xf numFmtId="0" fontId="6" fillId="0" borderId="8" xfId="0" applyFont="1" applyFill="1" applyBorder="1" applyAlignment="1">
      <alignment vertical="center"/>
    </xf>
    <xf numFmtId="0" fontId="6" fillId="0" borderId="8" xfId="0" applyFont="1" applyFill="1" applyBorder="1" applyAlignment="1">
      <alignment horizontal="left" vertical="center"/>
    </xf>
    <xf numFmtId="0" fontId="6" fillId="2" borderId="8" xfId="0" applyFont="1" applyFill="1" applyBorder="1" applyAlignment="1">
      <alignment horizontal="left" vertical="center" wrapText="1"/>
    </xf>
    <xf numFmtId="0" fontId="6" fillId="2" borderId="8" xfId="0" applyFont="1" applyFill="1" applyBorder="1" applyAlignment="1">
      <alignment vertical="center" wrapText="1"/>
    </xf>
    <xf numFmtId="0" fontId="6" fillId="3" borderId="8" xfId="0" applyFont="1" applyFill="1" applyBorder="1" applyAlignment="1">
      <alignment vertical="center" wrapText="1"/>
    </xf>
    <xf numFmtId="0" fontId="6" fillId="0" borderId="8" xfId="0" applyNumberFormat="1" applyFont="1" applyFill="1" applyBorder="1" applyAlignment="1">
      <alignment vertical="center" wrapText="1"/>
    </xf>
    <xf numFmtId="0" fontId="6" fillId="0" borderId="9" xfId="0" applyFont="1" applyBorder="1" applyAlignment="1">
      <alignment vertical="center" wrapText="1"/>
    </xf>
    <xf numFmtId="0" fontId="6" fillId="0" borderId="10" xfId="0" applyFont="1" applyFill="1" applyBorder="1" applyAlignment="1">
      <alignment horizontal="center"/>
    </xf>
    <xf numFmtId="164" fontId="8" fillId="0" borderId="11" xfId="1" applyNumberFormat="1" applyFont="1" applyBorder="1" applyAlignment="1">
      <alignment horizontal="center" vertical="center" wrapText="1"/>
    </xf>
    <xf numFmtId="0" fontId="6" fillId="0" borderId="12" xfId="0" applyFont="1" applyFill="1" applyBorder="1"/>
    <xf numFmtId="0" fontId="6" fillId="0" borderId="13" xfId="0" applyNumberFormat="1" applyFont="1" applyFill="1" applyBorder="1" applyAlignment="1">
      <alignment horizontal="center" vertical="center"/>
    </xf>
    <xf numFmtId="0" fontId="6" fillId="0" borderId="10" xfId="0" applyFont="1" applyFill="1" applyBorder="1"/>
    <xf numFmtId="0" fontId="3" fillId="0" borderId="1" xfId="0" applyFont="1" applyBorder="1"/>
    <xf numFmtId="0" fontId="0" fillId="0" borderId="1" xfId="0" applyBorder="1" applyAlignment="1">
      <alignment vertical="center"/>
    </xf>
    <xf numFmtId="0" fontId="14" fillId="0" borderId="1" xfId="2" applyFont="1" applyFill="1" applyBorder="1" applyAlignment="1">
      <alignment vertical="top" wrapText="1"/>
    </xf>
    <xf numFmtId="0" fontId="0" fillId="0" borderId="0" xfId="0" applyFill="1" applyAlignment="1">
      <alignment vertical="justify"/>
    </xf>
    <xf numFmtId="0" fontId="0" fillId="0" borderId="1" xfId="0" applyFill="1" applyBorder="1" applyAlignment="1">
      <alignment wrapText="1"/>
    </xf>
    <xf numFmtId="0" fontId="0" fillId="0" borderId="1" xfId="0" applyFill="1" applyBorder="1" applyAlignment="1">
      <alignment vertical="top" wrapText="1"/>
    </xf>
    <xf numFmtId="0" fontId="0" fillId="0" borderId="0" xfId="0" applyFill="1" applyAlignment="1">
      <alignment vertical="top" wrapText="1"/>
    </xf>
    <xf numFmtId="0" fontId="16" fillId="0" borderId="1" xfId="2" applyFont="1" applyFill="1" applyBorder="1" applyAlignment="1">
      <alignment vertical="top" wrapText="1"/>
    </xf>
    <xf numFmtId="0" fontId="14" fillId="0" borderId="1" xfId="2" applyFont="1" applyFill="1" applyBorder="1" applyAlignment="1">
      <alignment wrapText="1"/>
    </xf>
    <xf numFmtId="0" fontId="14" fillId="0" borderId="1" xfId="2" applyFont="1" applyFill="1" applyBorder="1"/>
    <xf numFmtId="0" fontId="13" fillId="0" borderId="1" xfId="2" applyFill="1" applyBorder="1"/>
    <xf numFmtId="0" fontId="13" fillId="0" borderId="1" xfId="2" applyFill="1" applyBorder="1" applyAlignment="1"/>
    <xf numFmtId="0" fontId="16" fillId="0" borderId="1" xfId="2" applyFont="1" applyFill="1" applyBorder="1"/>
    <xf numFmtId="0" fontId="14" fillId="0" borderId="2" xfId="2" applyFont="1" applyFill="1" applyBorder="1"/>
    <xf numFmtId="0" fontId="13" fillId="0" borderId="2" xfId="2" applyFill="1" applyBorder="1"/>
    <xf numFmtId="0" fontId="15" fillId="0" borderId="1" xfId="2" applyFont="1" applyFill="1" applyBorder="1" applyAlignment="1">
      <alignment wrapText="1"/>
    </xf>
    <xf numFmtId="0" fontId="16" fillId="0" borderId="1" xfId="2" applyFont="1" applyFill="1" applyBorder="1" applyAlignment="1">
      <alignment wrapText="1"/>
    </xf>
    <xf numFmtId="0" fontId="0" fillId="0" borderId="14" xfId="0" applyFill="1" applyBorder="1" applyAlignment="1">
      <alignment wrapText="1"/>
    </xf>
    <xf numFmtId="0" fontId="15" fillId="0" borderId="1" xfId="0" applyFont="1" applyFill="1" applyBorder="1" applyAlignment="1">
      <alignment wrapText="1"/>
    </xf>
    <xf numFmtId="0" fontId="6" fillId="0" borderId="0" xfId="0" applyFont="1" applyAlignment="1">
      <alignment horizontal="justify" vertical="center" wrapText="1"/>
    </xf>
    <xf numFmtId="0" fontId="0" fillId="0" borderId="0" xfId="0" applyAlignment="1">
      <alignment wrapText="1"/>
    </xf>
    <xf numFmtId="0" fontId="4" fillId="0" borderId="0" xfId="0" applyFont="1" applyAlignment="1">
      <alignment horizontal="center" vertical="center" wrapText="1"/>
    </xf>
    <xf numFmtId="0" fontId="9" fillId="3" borderId="4" xfId="0" applyFont="1" applyFill="1" applyBorder="1" applyAlignment="1">
      <alignment horizontal="left" wrapText="1"/>
    </xf>
    <xf numFmtId="0" fontId="6" fillId="0" borderId="4" xfId="0" applyFont="1" applyBorder="1" applyAlignment="1">
      <alignment wrapText="1"/>
    </xf>
    <xf numFmtId="0" fontId="6" fillId="0" borderId="0" xfId="0" applyFont="1" applyAlignment="1">
      <alignment wrapText="1"/>
    </xf>
    <xf numFmtId="0" fontId="10" fillId="0" borderId="0" xfId="0" applyFont="1" applyAlignment="1">
      <alignment horizontal="justify" vertical="center" wrapText="1"/>
    </xf>
  </cellXfs>
  <cellStyles count="3">
    <cellStyle name="Hypertextové prepojenie" xfId="1" builtinId="8"/>
    <cellStyle name="Normálna" xfId="0" builtinId="0"/>
    <cellStyle name="Normálna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tabSelected="1" zoomScale="80" zoomScaleNormal="80" workbookViewId="0">
      <pane ySplit="7" topLeftCell="A8" activePane="bottomLeft" state="frozen"/>
      <selection pane="bottomLeft"/>
    </sheetView>
  </sheetViews>
  <sheetFormatPr defaultRowHeight="15" x14ac:dyDescent="0.25"/>
  <cols>
    <col min="1" max="1" width="4.140625" customWidth="1"/>
    <col min="2" max="2" width="13.28515625" style="3" customWidth="1"/>
    <col min="3" max="3" width="78.140625" style="4" customWidth="1"/>
    <col min="4" max="4" width="19.28515625" style="4" customWidth="1"/>
    <col min="5" max="5" width="6.140625" customWidth="1"/>
    <col min="6" max="6" width="9" customWidth="1"/>
    <col min="7" max="7" width="11" customWidth="1"/>
    <col min="8" max="8" width="11.140625" customWidth="1"/>
    <col min="9" max="9" width="10.140625" style="1" customWidth="1"/>
    <col min="10" max="10" width="9.7109375" style="2" customWidth="1"/>
  </cols>
  <sheetData>
    <row r="1" spans="1:13" x14ac:dyDescent="0.25">
      <c r="A1" t="s">
        <v>11</v>
      </c>
    </row>
    <row r="3" spans="1:13" x14ac:dyDescent="0.25">
      <c r="A3" t="s">
        <v>12</v>
      </c>
    </row>
    <row r="4" spans="1:13" x14ac:dyDescent="0.25">
      <c r="A4" s="11" t="s">
        <v>13</v>
      </c>
    </row>
    <row r="5" spans="1:13" x14ac:dyDescent="0.25">
      <c r="A5" s="11"/>
    </row>
    <row r="6" spans="1:13" x14ac:dyDescent="0.25">
      <c r="A6" s="12" t="s">
        <v>14</v>
      </c>
      <c r="C6"/>
      <c r="K6" s="1"/>
      <c r="L6" s="2"/>
    </row>
    <row r="7" spans="1:13" x14ac:dyDescent="0.25">
      <c r="A7" s="34" t="s">
        <v>33</v>
      </c>
      <c r="B7" s="8"/>
      <c r="C7" s="9"/>
      <c r="D7" s="9"/>
      <c r="E7" s="7"/>
      <c r="F7" s="7"/>
      <c r="G7" s="7"/>
      <c r="H7" s="7"/>
      <c r="I7" s="10"/>
    </row>
    <row r="8" spans="1:13" ht="15.75" thickBot="1" x14ac:dyDescent="0.3">
      <c r="A8" s="7"/>
      <c r="B8" s="8"/>
      <c r="C8" s="9"/>
      <c r="D8" s="9"/>
      <c r="E8" s="7"/>
      <c r="F8" s="7"/>
      <c r="G8" s="7"/>
      <c r="H8" s="7"/>
      <c r="I8" s="10"/>
    </row>
    <row r="9" spans="1:13" ht="38.25" x14ac:dyDescent="0.25">
      <c r="A9" s="35" t="s">
        <v>15</v>
      </c>
      <c r="B9" s="36" t="s">
        <v>16</v>
      </c>
      <c r="C9" s="37" t="s">
        <v>34</v>
      </c>
      <c r="D9" s="38" t="s">
        <v>17</v>
      </c>
      <c r="E9" s="36" t="s">
        <v>5</v>
      </c>
      <c r="F9" s="36" t="s">
        <v>18</v>
      </c>
      <c r="G9" s="39" t="s">
        <v>19</v>
      </c>
      <c r="H9" s="40" t="s">
        <v>20</v>
      </c>
      <c r="I9" s="41" t="s">
        <v>21</v>
      </c>
      <c r="J9" s="42" t="s">
        <v>22</v>
      </c>
    </row>
    <row r="10" spans="1:13" ht="95.25" customHeight="1" x14ac:dyDescent="0.25">
      <c r="A10" s="43" t="s">
        <v>6</v>
      </c>
      <c r="B10" s="50" t="s">
        <v>74</v>
      </c>
      <c r="C10" s="51" t="s">
        <v>88</v>
      </c>
      <c r="D10" s="48"/>
      <c r="E10" s="57" t="s">
        <v>0</v>
      </c>
      <c r="F10" s="58">
        <v>2</v>
      </c>
      <c r="G10" s="16"/>
      <c r="H10" s="17">
        <f t="shared" ref="H10:H57" si="0">G10*1.2</f>
        <v>0</v>
      </c>
      <c r="I10" s="17">
        <f t="shared" ref="I10:I57" si="1">F10*G10</f>
        <v>0</v>
      </c>
      <c r="J10" s="44">
        <f t="shared" ref="J10:J57" si="2">F10*H10</f>
        <v>0</v>
      </c>
    </row>
    <row r="11" spans="1:13" ht="95.25" customHeight="1" x14ac:dyDescent="0.25">
      <c r="A11" s="43" t="s">
        <v>2</v>
      </c>
      <c r="B11" s="50" t="s">
        <v>90</v>
      </c>
      <c r="C11" s="52" t="s">
        <v>89</v>
      </c>
      <c r="D11" s="48"/>
      <c r="E11" s="58" t="s">
        <v>0</v>
      </c>
      <c r="F11" s="58">
        <v>2</v>
      </c>
      <c r="G11" s="18"/>
      <c r="H11" s="17">
        <f t="shared" si="0"/>
        <v>0</v>
      </c>
      <c r="I11" s="17">
        <f t="shared" si="1"/>
        <v>0</v>
      </c>
      <c r="J11" s="44">
        <f t="shared" si="2"/>
        <v>0</v>
      </c>
    </row>
    <row r="12" spans="1:13" ht="171" customHeight="1" x14ac:dyDescent="0.25">
      <c r="A12" s="45" t="s">
        <v>4</v>
      </c>
      <c r="B12" s="50" t="s">
        <v>91</v>
      </c>
      <c r="C12" s="52" t="s">
        <v>92</v>
      </c>
      <c r="D12" s="48"/>
      <c r="E12" s="57" t="s">
        <v>0</v>
      </c>
      <c r="F12" s="58">
        <v>2</v>
      </c>
      <c r="G12" s="18"/>
      <c r="H12" s="17">
        <f t="shared" si="0"/>
        <v>0</v>
      </c>
      <c r="I12" s="17">
        <f t="shared" si="1"/>
        <v>0</v>
      </c>
      <c r="J12" s="44">
        <f t="shared" si="2"/>
        <v>0</v>
      </c>
    </row>
    <row r="13" spans="1:13" ht="177.75" customHeight="1" x14ac:dyDescent="0.25">
      <c r="A13" s="43" t="s">
        <v>3</v>
      </c>
      <c r="B13" s="50" t="s">
        <v>94</v>
      </c>
      <c r="C13" s="53" t="s">
        <v>93</v>
      </c>
      <c r="D13" s="48"/>
      <c r="E13" s="58" t="s">
        <v>0</v>
      </c>
      <c r="F13" s="58">
        <v>2</v>
      </c>
      <c r="G13" s="18"/>
      <c r="H13" s="17">
        <f t="shared" si="0"/>
        <v>0</v>
      </c>
      <c r="I13" s="17">
        <f t="shared" si="1"/>
        <v>0</v>
      </c>
      <c r="J13" s="44">
        <f t="shared" si="2"/>
        <v>0</v>
      </c>
      <c r="K13" s="69"/>
      <c r="L13" s="69"/>
      <c r="M13" s="69"/>
    </row>
    <row r="14" spans="1:13" ht="107.25" customHeight="1" x14ac:dyDescent="0.25">
      <c r="A14" s="46" t="s">
        <v>7</v>
      </c>
      <c r="B14" s="50" t="s">
        <v>75</v>
      </c>
      <c r="C14" s="56" t="s">
        <v>95</v>
      </c>
      <c r="D14" s="48"/>
      <c r="E14" s="57" t="s">
        <v>0</v>
      </c>
      <c r="F14" s="58">
        <v>2</v>
      </c>
      <c r="G14" s="18"/>
      <c r="H14" s="17">
        <f t="shared" si="0"/>
        <v>0</v>
      </c>
      <c r="I14" s="17">
        <f t="shared" si="1"/>
        <v>0</v>
      </c>
      <c r="J14" s="44">
        <f t="shared" si="2"/>
        <v>0</v>
      </c>
      <c r="K14" s="6"/>
    </row>
    <row r="15" spans="1:13" s="3" customFormat="1" ht="87.75" customHeight="1" x14ac:dyDescent="0.25">
      <c r="A15" s="43" t="s">
        <v>8</v>
      </c>
      <c r="B15" s="50" t="s">
        <v>96</v>
      </c>
      <c r="C15" s="52" t="s">
        <v>97</v>
      </c>
      <c r="D15" s="49"/>
      <c r="E15" s="58" t="s">
        <v>0</v>
      </c>
      <c r="F15" s="58">
        <v>2</v>
      </c>
      <c r="G15" s="19"/>
      <c r="H15" s="17">
        <f t="shared" si="0"/>
        <v>0</v>
      </c>
      <c r="I15" s="17">
        <f t="shared" si="1"/>
        <v>0</v>
      </c>
      <c r="J15" s="44">
        <f t="shared" si="2"/>
        <v>0</v>
      </c>
      <c r="K15" s="5"/>
    </row>
    <row r="16" spans="1:13" ht="114" customHeight="1" x14ac:dyDescent="0.25">
      <c r="A16" s="43" t="s">
        <v>9</v>
      </c>
      <c r="B16" s="50" t="s">
        <v>98</v>
      </c>
      <c r="C16" s="52" t="s">
        <v>99</v>
      </c>
      <c r="D16" s="48"/>
      <c r="E16" s="59" t="s">
        <v>0</v>
      </c>
      <c r="F16" s="59">
        <v>8</v>
      </c>
      <c r="G16" s="19"/>
      <c r="H16" s="17">
        <f t="shared" si="0"/>
        <v>0</v>
      </c>
      <c r="I16" s="17">
        <f t="shared" si="1"/>
        <v>0</v>
      </c>
      <c r="J16" s="44">
        <f t="shared" si="2"/>
        <v>0</v>
      </c>
      <c r="K16" s="6"/>
    </row>
    <row r="17" spans="1:11" ht="105.75" customHeight="1" x14ac:dyDescent="0.25">
      <c r="A17" s="43" t="s">
        <v>10</v>
      </c>
      <c r="B17" s="50" t="s">
        <v>100</v>
      </c>
      <c r="C17" s="52" t="s">
        <v>101</v>
      </c>
      <c r="D17" s="48"/>
      <c r="E17" s="58" t="s">
        <v>0</v>
      </c>
      <c r="F17" s="58">
        <v>6</v>
      </c>
      <c r="G17" s="20"/>
      <c r="H17" s="17">
        <f t="shared" si="0"/>
        <v>0</v>
      </c>
      <c r="I17" s="17">
        <f t="shared" si="1"/>
        <v>0</v>
      </c>
      <c r="J17" s="44">
        <f t="shared" si="2"/>
        <v>0</v>
      </c>
      <c r="K17" s="6"/>
    </row>
    <row r="18" spans="1:11" ht="52.5" customHeight="1" x14ac:dyDescent="0.25">
      <c r="A18" s="43" t="s">
        <v>32</v>
      </c>
      <c r="B18" s="50" t="s">
        <v>102</v>
      </c>
      <c r="C18" s="52" t="s">
        <v>103</v>
      </c>
      <c r="D18" s="48"/>
      <c r="E18" s="58" t="s">
        <v>0</v>
      </c>
      <c r="F18" s="58">
        <v>1</v>
      </c>
      <c r="G18" s="20"/>
      <c r="H18" s="17">
        <f t="shared" si="0"/>
        <v>0</v>
      </c>
      <c r="I18" s="17">
        <f t="shared" si="1"/>
        <v>0</v>
      </c>
      <c r="J18" s="44">
        <f t="shared" si="2"/>
        <v>0</v>
      </c>
      <c r="K18" s="6"/>
    </row>
    <row r="19" spans="1:11" ht="77.25" customHeight="1" x14ac:dyDescent="0.25">
      <c r="A19" s="43" t="s">
        <v>35</v>
      </c>
      <c r="B19" s="50" t="s">
        <v>104</v>
      </c>
      <c r="C19" s="52" t="s">
        <v>105</v>
      </c>
      <c r="D19" s="48"/>
      <c r="E19" s="58" t="s">
        <v>0</v>
      </c>
      <c r="F19" s="58">
        <v>2</v>
      </c>
      <c r="G19" s="20"/>
      <c r="H19" s="17">
        <f t="shared" si="0"/>
        <v>0</v>
      </c>
      <c r="I19" s="17">
        <f t="shared" si="1"/>
        <v>0</v>
      </c>
      <c r="J19" s="44">
        <f t="shared" si="2"/>
        <v>0</v>
      </c>
      <c r="K19" s="6"/>
    </row>
    <row r="20" spans="1:11" ht="98.25" customHeight="1" x14ac:dyDescent="0.25">
      <c r="A20" s="43" t="s">
        <v>36</v>
      </c>
      <c r="B20" s="50" t="s">
        <v>106</v>
      </c>
      <c r="C20" s="52" t="s">
        <v>107</v>
      </c>
      <c r="D20" s="48"/>
      <c r="E20" s="58" t="s">
        <v>1</v>
      </c>
      <c r="F20" s="58">
        <v>1</v>
      </c>
      <c r="G20" s="20"/>
      <c r="H20" s="17">
        <f t="shared" si="0"/>
        <v>0</v>
      </c>
      <c r="I20" s="17">
        <f t="shared" si="1"/>
        <v>0</v>
      </c>
      <c r="J20" s="44">
        <f t="shared" si="2"/>
        <v>0</v>
      </c>
      <c r="K20" s="6"/>
    </row>
    <row r="21" spans="1:11" ht="101.25" customHeight="1" x14ac:dyDescent="0.25">
      <c r="A21" s="43" t="s">
        <v>37</v>
      </c>
      <c r="B21" s="50" t="s">
        <v>106</v>
      </c>
      <c r="C21" s="52" t="s">
        <v>108</v>
      </c>
      <c r="D21" s="48"/>
      <c r="E21" s="58" t="s">
        <v>1</v>
      </c>
      <c r="F21" s="58">
        <v>1</v>
      </c>
      <c r="G21" s="20"/>
      <c r="H21" s="17">
        <f t="shared" si="0"/>
        <v>0</v>
      </c>
      <c r="I21" s="17">
        <f t="shared" si="1"/>
        <v>0</v>
      </c>
      <c r="J21" s="44">
        <f t="shared" si="2"/>
        <v>0</v>
      </c>
      <c r="K21" s="6"/>
    </row>
    <row r="22" spans="1:11" ht="139.5" customHeight="1" x14ac:dyDescent="0.25">
      <c r="A22" s="43" t="s">
        <v>38</v>
      </c>
      <c r="B22" s="50" t="s">
        <v>109</v>
      </c>
      <c r="C22" s="52" t="s">
        <v>110</v>
      </c>
      <c r="D22" s="48"/>
      <c r="E22" s="58" t="s">
        <v>1</v>
      </c>
      <c r="F22" s="58">
        <v>3</v>
      </c>
      <c r="G22" s="20"/>
      <c r="H22" s="17">
        <f t="shared" si="0"/>
        <v>0</v>
      </c>
      <c r="I22" s="17">
        <f t="shared" si="1"/>
        <v>0</v>
      </c>
      <c r="J22" s="44">
        <f t="shared" si="2"/>
        <v>0</v>
      </c>
      <c r="K22" s="6"/>
    </row>
    <row r="23" spans="1:11" ht="138" customHeight="1" x14ac:dyDescent="0.25">
      <c r="A23" s="43" t="s">
        <v>39</v>
      </c>
      <c r="B23" s="50" t="s">
        <v>109</v>
      </c>
      <c r="C23" s="52" t="s">
        <v>111</v>
      </c>
      <c r="D23" s="48"/>
      <c r="E23" s="58" t="s">
        <v>1</v>
      </c>
      <c r="F23" s="58">
        <v>3</v>
      </c>
      <c r="G23" s="20"/>
      <c r="H23" s="17">
        <f t="shared" si="0"/>
        <v>0</v>
      </c>
      <c r="I23" s="17">
        <f t="shared" si="1"/>
        <v>0</v>
      </c>
      <c r="J23" s="44">
        <f t="shared" si="2"/>
        <v>0</v>
      </c>
      <c r="K23" s="6"/>
    </row>
    <row r="24" spans="1:11" ht="132" customHeight="1" x14ac:dyDescent="0.25">
      <c r="A24" s="43" t="s">
        <v>40</v>
      </c>
      <c r="B24" s="50" t="s">
        <v>76</v>
      </c>
      <c r="C24" s="52" t="s">
        <v>112</v>
      </c>
      <c r="D24" s="48"/>
      <c r="E24" s="58" t="s">
        <v>1</v>
      </c>
      <c r="F24" s="58">
        <v>1</v>
      </c>
      <c r="G24" s="20"/>
      <c r="H24" s="17">
        <f t="shared" si="0"/>
        <v>0</v>
      </c>
      <c r="I24" s="17">
        <f t="shared" si="1"/>
        <v>0</v>
      </c>
      <c r="J24" s="44">
        <f t="shared" si="2"/>
        <v>0</v>
      </c>
      <c r="K24" s="6"/>
    </row>
    <row r="25" spans="1:11" ht="99.75" customHeight="1" x14ac:dyDescent="0.25">
      <c r="A25" s="43" t="s">
        <v>41</v>
      </c>
      <c r="B25" s="50" t="s">
        <v>77</v>
      </c>
      <c r="C25" s="52" t="s">
        <v>113</v>
      </c>
      <c r="D25" s="48"/>
      <c r="E25" s="58" t="s">
        <v>1</v>
      </c>
      <c r="F25" s="58">
        <v>1</v>
      </c>
      <c r="G25" s="20"/>
      <c r="H25" s="17">
        <f t="shared" si="0"/>
        <v>0</v>
      </c>
      <c r="I25" s="17">
        <f t="shared" si="1"/>
        <v>0</v>
      </c>
      <c r="J25" s="44">
        <f t="shared" si="2"/>
        <v>0</v>
      </c>
      <c r="K25" s="6"/>
    </row>
    <row r="26" spans="1:11" ht="57.75" customHeight="1" x14ac:dyDescent="0.25">
      <c r="A26" s="43" t="s">
        <v>42</v>
      </c>
      <c r="B26" s="50" t="s">
        <v>115</v>
      </c>
      <c r="C26" s="52" t="s">
        <v>78</v>
      </c>
      <c r="D26" s="48"/>
      <c r="E26" s="58" t="s">
        <v>0</v>
      </c>
      <c r="F26" s="58">
        <v>1</v>
      </c>
      <c r="G26" s="20"/>
      <c r="H26" s="17">
        <f t="shared" si="0"/>
        <v>0</v>
      </c>
      <c r="I26" s="17">
        <f t="shared" si="1"/>
        <v>0</v>
      </c>
      <c r="J26" s="44">
        <f t="shared" si="2"/>
        <v>0</v>
      </c>
      <c r="K26" s="6"/>
    </row>
    <row r="27" spans="1:11" ht="261" customHeight="1" x14ac:dyDescent="0.25">
      <c r="A27" s="43" t="s">
        <v>43</v>
      </c>
      <c r="B27" s="50" t="s">
        <v>114</v>
      </c>
      <c r="C27" s="63" t="s">
        <v>116</v>
      </c>
      <c r="D27" s="48"/>
      <c r="E27" s="58" t="s">
        <v>0</v>
      </c>
      <c r="F27" s="58">
        <v>1</v>
      </c>
      <c r="G27" s="20"/>
      <c r="H27" s="17">
        <f t="shared" si="0"/>
        <v>0</v>
      </c>
      <c r="I27" s="17">
        <f t="shared" si="1"/>
        <v>0</v>
      </c>
      <c r="J27" s="44">
        <f t="shared" si="2"/>
        <v>0</v>
      </c>
      <c r="K27" s="6"/>
    </row>
    <row r="28" spans="1:11" ht="141.75" customHeight="1" x14ac:dyDescent="0.25">
      <c r="A28" s="43" t="s">
        <v>44</v>
      </c>
      <c r="B28" s="50" t="s">
        <v>117</v>
      </c>
      <c r="C28" s="63" t="s">
        <v>118</v>
      </c>
      <c r="D28" s="48"/>
      <c r="E28" s="58" t="s">
        <v>0</v>
      </c>
      <c r="F28" s="58">
        <v>1</v>
      </c>
      <c r="G28" s="20"/>
      <c r="H28" s="17">
        <f t="shared" si="0"/>
        <v>0</v>
      </c>
      <c r="I28" s="17">
        <f t="shared" si="1"/>
        <v>0</v>
      </c>
      <c r="J28" s="44">
        <f t="shared" si="2"/>
        <v>0</v>
      </c>
      <c r="K28" s="6"/>
    </row>
    <row r="29" spans="1:11" ht="71.25" customHeight="1" x14ac:dyDescent="0.25">
      <c r="A29" s="43" t="s">
        <v>45</v>
      </c>
      <c r="B29" s="50" t="s">
        <v>79</v>
      </c>
      <c r="C29" s="63" t="s">
        <v>119</v>
      </c>
      <c r="D29" s="48"/>
      <c r="E29" s="58" t="s">
        <v>1</v>
      </c>
      <c r="F29" s="58">
        <v>2</v>
      </c>
      <c r="G29" s="20"/>
      <c r="H29" s="17">
        <f t="shared" si="0"/>
        <v>0</v>
      </c>
      <c r="I29" s="17">
        <f t="shared" si="1"/>
        <v>0</v>
      </c>
      <c r="J29" s="44">
        <f t="shared" si="2"/>
        <v>0</v>
      </c>
      <c r="K29" s="6"/>
    </row>
    <row r="30" spans="1:11" ht="71.25" customHeight="1" x14ac:dyDescent="0.25">
      <c r="A30" s="43" t="s">
        <v>46</v>
      </c>
      <c r="B30" s="50" t="s">
        <v>79</v>
      </c>
      <c r="C30" s="63" t="s">
        <v>120</v>
      </c>
      <c r="D30" s="48"/>
      <c r="E30" s="58" t="s">
        <v>1</v>
      </c>
      <c r="F30" s="58">
        <v>2</v>
      </c>
      <c r="G30" s="20"/>
      <c r="H30" s="17">
        <f t="shared" si="0"/>
        <v>0</v>
      </c>
      <c r="I30" s="17">
        <f t="shared" si="1"/>
        <v>0</v>
      </c>
      <c r="J30" s="44">
        <f t="shared" si="2"/>
        <v>0</v>
      </c>
      <c r="K30" s="6"/>
    </row>
    <row r="31" spans="1:11" ht="51" customHeight="1" x14ac:dyDescent="0.25">
      <c r="A31" s="43" t="s">
        <v>47</v>
      </c>
      <c r="B31" s="50" t="s">
        <v>121</v>
      </c>
      <c r="C31" s="63" t="s">
        <v>122</v>
      </c>
      <c r="D31" s="48"/>
      <c r="E31" s="57" t="s">
        <v>0</v>
      </c>
      <c r="F31" s="58">
        <v>4</v>
      </c>
      <c r="G31" s="20"/>
      <c r="H31" s="17">
        <f t="shared" si="0"/>
        <v>0</v>
      </c>
      <c r="I31" s="17">
        <f t="shared" si="1"/>
        <v>0</v>
      </c>
      <c r="J31" s="44">
        <f t="shared" si="2"/>
        <v>0</v>
      </c>
      <c r="K31" s="6"/>
    </row>
    <row r="32" spans="1:11" ht="155.25" customHeight="1" x14ac:dyDescent="0.25">
      <c r="A32" s="43" t="s">
        <v>48</v>
      </c>
      <c r="B32" s="50" t="s">
        <v>123</v>
      </c>
      <c r="C32" s="63" t="s">
        <v>124</v>
      </c>
      <c r="D32" s="48"/>
      <c r="E32" s="57" t="s">
        <v>0</v>
      </c>
      <c r="F32" s="58">
        <v>1</v>
      </c>
      <c r="G32" s="20"/>
      <c r="H32" s="17">
        <f t="shared" si="0"/>
        <v>0</v>
      </c>
      <c r="I32" s="17">
        <f t="shared" si="1"/>
        <v>0</v>
      </c>
      <c r="J32" s="44">
        <f t="shared" si="2"/>
        <v>0</v>
      </c>
      <c r="K32" s="6"/>
    </row>
    <row r="33" spans="1:11" ht="184.5" customHeight="1" x14ac:dyDescent="0.25">
      <c r="A33" s="43" t="s">
        <v>49</v>
      </c>
      <c r="B33" s="55" t="s">
        <v>123</v>
      </c>
      <c r="C33" s="64" t="s">
        <v>125</v>
      </c>
      <c r="D33" s="48"/>
      <c r="E33" s="60" t="s">
        <v>0</v>
      </c>
      <c r="F33" s="60">
        <v>1</v>
      </c>
      <c r="G33" s="20"/>
      <c r="H33" s="17">
        <f t="shared" si="0"/>
        <v>0</v>
      </c>
      <c r="I33" s="17">
        <f t="shared" si="1"/>
        <v>0</v>
      </c>
      <c r="J33" s="44">
        <f t="shared" si="2"/>
        <v>0</v>
      </c>
      <c r="K33" s="6"/>
    </row>
    <row r="34" spans="1:11" ht="52.5" customHeight="1" x14ac:dyDescent="0.25">
      <c r="A34" s="43" t="s">
        <v>50</v>
      </c>
      <c r="B34" s="50" t="s">
        <v>80</v>
      </c>
      <c r="C34" s="56" t="s">
        <v>126</v>
      </c>
      <c r="D34" s="48"/>
      <c r="E34" s="58"/>
      <c r="F34" s="58">
        <v>4</v>
      </c>
      <c r="G34" s="20"/>
      <c r="H34" s="17">
        <f t="shared" si="0"/>
        <v>0</v>
      </c>
      <c r="I34" s="17">
        <f t="shared" si="1"/>
        <v>0</v>
      </c>
      <c r="J34" s="44">
        <f t="shared" si="2"/>
        <v>0</v>
      </c>
      <c r="K34" s="6"/>
    </row>
    <row r="35" spans="1:11" ht="71.25" customHeight="1" x14ac:dyDescent="0.25">
      <c r="A35" s="43" t="s">
        <v>51</v>
      </c>
      <c r="B35" s="50" t="s">
        <v>123</v>
      </c>
      <c r="C35" s="56" t="s">
        <v>127</v>
      </c>
      <c r="D35" s="48"/>
      <c r="E35" s="57" t="s">
        <v>0</v>
      </c>
      <c r="F35" s="58">
        <v>1</v>
      </c>
      <c r="G35" s="20"/>
      <c r="H35" s="17">
        <f t="shared" si="0"/>
        <v>0</v>
      </c>
      <c r="I35" s="17">
        <f t="shared" si="1"/>
        <v>0</v>
      </c>
      <c r="J35" s="44">
        <f t="shared" si="2"/>
        <v>0</v>
      </c>
      <c r="K35" s="6"/>
    </row>
    <row r="36" spans="1:11" ht="409.5" customHeight="1" x14ac:dyDescent="0.25">
      <c r="A36" s="43" t="s">
        <v>52</v>
      </c>
      <c r="B36" s="50" t="s">
        <v>156</v>
      </c>
      <c r="C36" s="56" t="s">
        <v>158</v>
      </c>
      <c r="D36" s="48"/>
      <c r="E36" s="58" t="s">
        <v>0</v>
      </c>
      <c r="F36" s="58">
        <v>1</v>
      </c>
      <c r="G36" s="20"/>
      <c r="H36" s="17">
        <f t="shared" si="0"/>
        <v>0</v>
      </c>
      <c r="I36" s="17">
        <f t="shared" si="1"/>
        <v>0</v>
      </c>
      <c r="J36" s="44">
        <f t="shared" si="2"/>
        <v>0</v>
      </c>
      <c r="K36" s="6"/>
    </row>
    <row r="37" spans="1:11" ht="84.75" customHeight="1" x14ac:dyDescent="0.25">
      <c r="A37" s="43" t="s">
        <v>53</v>
      </c>
      <c r="B37" s="50" t="s">
        <v>157</v>
      </c>
      <c r="C37" s="56" t="s">
        <v>128</v>
      </c>
      <c r="D37" s="48"/>
      <c r="E37" s="57" t="s">
        <v>0</v>
      </c>
      <c r="F37" s="58">
        <v>1</v>
      </c>
      <c r="G37" s="20"/>
      <c r="H37" s="17">
        <f t="shared" si="0"/>
        <v>0</v>
      </c>
      <c r="I37" s="17">
        <f t="shared" si="1"/>
        <v>0</v>
      </c>
      <c r="J37" s="44">
        <f t="shared" si="2"/>
        <v>0</v>
      </c>
      <c r="K37" s="6"/>
    </row>
    <row r="38" spans="1:11" ht="281.25" customHeight="1" x14ac:dyDescent="0.25">
      <c r="A38" s="43" t="s">
        <v>54</v>
      </c>
      <c r="B38" s="50" t="s">
        <v>156</v>
      </c>
      <c r="C38" s="56" t="s">
        <v>159</v>
      </c>
      <c r="D38" s="48"/>
      <c r="E38" s="57" t="s">
        <v>0</v>
      </c>
      <c r="F38" s="58">
        <v>1</v>
      </c>
      <c r="G38" s="20"/>
      <c r="H38" s="17">
        <f t="shared" si="0"/>
        <v>0</v>
      </c>
      <c r="I38" s="17">
        <f t="shared" si="1"/>
        <v>0</v>
      </c>
      <c r="J38" s="44">
        <f t="shared" si="2"/>
        <v>0</v>
      </c>
      <c r="K38" s="6"/>
    </row>
    <row r="39" spans="1:11" ht="71.25" customHeight="1" x14ac:dyDescent="0.25">
      <c r="A39" s="43" t="s">
        <v>55</v>
      </c>
      <c r="B39" s="50" t="s">
        <v>157</v>
      </c>
      <c r="C39" s="56" t="s">
        <v>129</v>
      </c>
      <c r="D39" s="48"/>
      <c r="E39" s="57" t="s">
        <v>0</v>
      </c>
      <c r="F39" s="58">
        <v>1</v>
      </c>
      <c r="G39" s="20"/>
      <c r="H39" s="17">
        <f t="shared" si="0"/>
        <v>0</v>
      </c>
      <c r="I39" s="17">
        <f t="shared" si="1"/>
        <v>0</v>
      </c>
      <c r="J39" s="44">
        <f t="shared" si="2"/>
        <v>0</v>
      </c>
      <c r="K39" s="6"/>
    </row>
    <row r="40" spans="1:11" ht="369.75" customHeight="1" x14ac:dyDescent="0.25">
      <c r="A40" s="43" t="s">
        <v>56</v>
      </c>
      <c r="B40" s="50" t="s">
        <v>81</v>
      </c>
      <c r="C40" s="56" t="s">
        <v>130</v>
      </c>
      <c r="D40" s="48"/>
      <c r="E40" s="58" t="s">
        <v>0</v>
      </c>
      <c r="F40" s="58">
        <v>1</v>
      </c>
      <c r="G40" s="20"/>
      <c r="H40" s="17">
        <f t="shared" si="0"/>
        <v>0</v>
      </c>
      <c r="I40" s="17">
        <f t="shared" si="1"/>
        <v>0</v>
      </c>
      <c r="J40" s="44">
        <f t="shared" si="2"/>
        <v>0</v>
      </c>
      <c r="K40" s="6"/>
    </row>
    <row r="41" spans="1:11" ht="130.5" customHeight="1" x14ac:dyDescent="0.25">
      <c r="A41" s="43" t="s">
        <v>57</v>
      </c>
      <c r="B41" s="50" t="s">
        <v>81</v>
      </c>
      <c r="C41" s="56" t="s">
        <v>131</v>
      </c>
      <c r="D41" s="48"/>
      <c r="E41" s="57" t="s">
        <v>0</v>
      </c>
      <c r="F41" s="58">
        <v>1</v>
      </c>
      <c r="G41" s="20"/>
      <c r="H41" s="17">
        <f t="shared" si="0"/>
        <v>0</v>
      </c>
      <c r="I41" s="17">
        <f t="shared" si="1"/>
        <v>0</v>
      </c>
      <c r="J41" s="44">
        <f t="shared" si="2"/>
        <v>0</v>
      </c>
      <c r="K41" s="6"/>
    </row>
    <row r="42" spans="1:11" ht="192" customHeight="1" x14ac:dyDescent="0.25">
      <c r="A42" s="43" t="s">
        <v>58</v>
      </c>
      <c r="B42" s="50" t="s">
        <v>81</v>
      </c>
      <c r="C42" s="56" t="s">
        <v>132</v>
      </c>
      <c r="D42" s="48"/>
      <c r="E42" s="58" t="s">
        <v>0</v>
      </c>
      <c r="F42" s="58">
        <v>1</v>
      </c>
      <c r="G42" s="20"/>
      <c r="H42" s="17">
        <f t="shared" si="0"/>
        <v>0</v>
      </c>
      <c r="I42" s="17">
        <f t="shared" si="1"/>
        <v>0</v>
      </c>
      <c r="J42" s="44">
        <f t="shared" si="2"/>
        <v>0</v>
      </c>
      <c r="K42" s="6"/>
    </row>
    <row r="43" spans="1:11" ht="115.5" customHeight="1" x14ac:dyDescent="0.25">
      <c r="A43" s="43" t="s">
        <v>59</v>
      </c>
      <c r="B43" s="50" t="s">
        <v>133</v>
      </c>
      <c r="C43" s="56" t="s">
        <v>134</v>
      </c>
      <c r="D43" s="48"/>
      <c r="E43" s="57" t="s">
        <v>0</v>
      </c>
      <c r="F43" s="58">
        <v>1</v>
      </c>
      <c r="G43" s="20"/>
      <c r="H43" s="17">
        <f t="shared" si="0"/>
        <v>0</v>
      </c>
      <c r="I43" s="17">
        <f t="shared" si="1"/>
        <v>0</v>
      </c>
      <c r="J43" s="44">
        <f t="shared" si="2"/>
        <v>0</v>
      </c>
      <c r="K43" s="6"/>
    </row>
    <row r="44" spans="1:11" ht="110.25" customHeight="1" x14ac:dyDescent="0.25">
      <c r="A44" s="43" t="s">
        <v>60</v>
      </c>
      <c r="B44" s="54" t="s">
        <v>135</v>
      </c>
      <c r="C44" s="56" t="s">
        <v>136</v>
      </c>
      <c r="D44" s="48"/>
      <c r="E44" s="57" t="s">
        <v>0</v>
      </c>
      <c r="F44" s="58">
        <v>1</v>
      </c>
      <c r="G44" s="20"/>
      <c r="H44" s="17">
        <f t="shared" si="0"/>
        <v>0</v>
      </c>
      <c r="I44" s="17">
        <f t="shared" si="1"/>
        <v>0</v>
      </c>
      <c r="J44" s="44">
        <f t="shared" si="2"/>
        <v>0</v>
      </c>
      <c r="K44" s="6"/>
    </row>
    <row r="45" spans="1:11" ht="71.25" customHeight="1" x14ac:dyDescent="0.25">
      <c r="A45" s="43" t="s">
        <v>61</v>
      </c>
      <c r="B45" s="50" t="s">
        <v>82</v>
      </c>
      <c r="C45" s="56" t="s">
        <v>137</v>
      </c>
      <c r="D45" s="48"/>
      <c r="E45" s="57" t="s">
        <v>0</v>
      </c>
      <c r="F45" s="58">
        <v>2</v>
      </c>
      <c r="G45" s="20"/>
      <c r="H45" s="17">
        <f t="shared" si="0"/>
        <v>0</v>
      </c>
      <c r="I45" s="17">
        <f t="shared" si="1"/>
        <v>0</v>
      </c>
      <c r="J45" s="44">
        <f t="shared" si="2"/>
        <v>0</v>
      </c>
      <c r="K45" s="6"/>
    </row>
    <row r="46" spans="1:11" ht="93.75" customHeight="1" x14ac:dyDescent="0.25">
      <c r="A46" s="43" t="s">
        <v>62</v>
      </c>
      <c r="B46" s="50" t="s">
        <v>138</v>
      </c>
      <c r="C46" s="56" t="s">
        <v>139</v>
      </c>
      <c r="D46" s="48"/>
      <c r="E46" s="58" t="s">
        <v>0</v>
      </c>
      <c r="F46" s="58">
        <v>1</v>
      </c>
      <c r="G46" s="20"/>
      <c r="H46" s="17">
        <f t="shared" si="0"/>
        <v>0</v>
      </c>
      <c r="I46" s="17">
        <f t="shared" si="1"/>
        <v>0</v>
      </c>
      <c r="J46" s="44">
        <f t="shared" si="2"/>
        <v>0</v>
      </c>
      <c r="K46" s="6"/>
    </row>
    <row r="47" spans="1:11" ht="50.25" customHeight="1" x14ac:dyDescent="0.25">
      <c r="A47" s="43" t="s">
        <v>63</v>
      </c>
      <c r="B47" s="50" t="s">
        <v>83</v>
      </c>
      <c r="C47" s="56" t="s">
        <v>140</v>
      </c>
      <c r="D47" s="48"/>
      <c r="E47" s="57" t="s">
        <v>0</v>
      </c>
      <c r="F47" s="58">
        <v>4</v>
      </c>
      <c r="G47" s="20"/>
      <c r="H47" s="17">
        <f t="shared" si="0"/>
        <v>0</v>
      </c>
      <c r="I47" s="17">
        <f t="shared" si="1"/>
        <v>0</v>
      </c>
      <c r="J47" s="44">
        <f t="shared" si="2"/>
        <v>0</v>
      </c>
      <c r="K47" s="6"/>
    </row>
    <row r="48" spans="1:11" ht="78.75" customHeight="1" x14ac:dyDescent="0.25">
      <c r="A48" s="43" t="s">
        <v>64</v>
      </c>
      <c r="B48" s="50" t="s">
        <v>84</v>
      </c>
      <c r="C48" s="56" t="s">
        <v>141</v>
      </c>
      <c r="D48" s="48"/>
      <c r="E48" s="58" t="s">
        <v>0</v>
      </c>
      <c r="F48" s="58">
        <v>2</v>
      </c>
      <c r="G48" s="20"/>
      <c r="H48" s="17">
        <f t="shared" si="0"/>
        <v>0</v>
      </c>
      <c r="I48" s="17">
        <f t="shared" si="1"/>
        <v>0</v>
      </c>
      <c r="J48" s="44">
        <f t="shared" si="2"/>
        <v>0</v>
      </c>
      <c r="K48" s="6"/>
    </row>
    <row r="49" spans="1:11" ht="84.75" customHeight="1" x14ac:dyDescent="0.25">
      <c r="A49" s="43" t="s">
        <v>65</v>
      </c>
      <c r="B49" s="50" t="s">
        <v>142</v>
      </c>
      <c r="C49" s="56" t="s">
        <v>143</v>
      </c>
      <c r="D49" s="48"/>
      <c r="E49" s="57" t="s">
        <v>0</v>
      </c>
      <c r="F49" s="58">
        <v>1</v>
      </c>
      <c r="G49" s="20"/>
      <c r="H49" s="17">
        <f t="shared" si="0"/>
        <v>0</v>
      </c>
      <c r="I49" s="17">
        <f t="shared" si="1"/>
        <v>0</v>
      </c>
      <c r="J49" s="44">
        <f t="shared" si="2"/>
        <v>0</v>
      </c>
      <c r="K49" s="6"/>
    </row>
    <row r="50" spans="1:11" ht="120.75" customHeight="1" x14ac:dyDescent="0.25">
      <c r="A50" s="43" t="s">
        <v>66</v>
      </c>
      <c r="B50" s="50" t="s">
        <v>142</v>
      </c>
      <c r="C50" s="66" t="s">
        <v>144</v>
      </c>
      <c r="D50" s="48"/>
      <c r="E50" s="58" t="s">
        <v>0</v>
      </c>
      <c r="F50" s="58">
        <v>1</v>
      </c>
      <c r="G50" s="20"/>
      <c r="H50" s="17">
        <f t="shared" si="0"/>
        <v>0</v>
      </c>
      <c r="I50" s="17">
        <f t="shared" si="1"/>
        <v>0</v>
      </c>
      <c r="J50" s="44">
        <f t="shared" si="2"/>
        <v>0</v>
      </c>
      <c r="K50" s="6"/>
    </row>
    <row r="51" spans="1:11" ht="57" customHeight="1" x14ac:dyDescent="0.25">
      <c r="A51" s="43" t="s">
        <v>67</v>
      </c>
      <c r="B51" s="50" t="s">
        <v>145</v>
      </c>
      <c r="C51" s="56" t="s">
        <v>146</v>
      </c>
      <c r="D51" s="48"/>
      <c r="E51" s="57" t="s">
        <v>0</v>
      </c>
      <c r="F51" s="58">
        <v>1</v>
      </c>
      <c r="G51" s="20"/>
      <c r="H51" s="17">
        <f t="shared" si="0"/>
        <v>0</v>
      </c>
      <c r="I51" s="17">
        <f t="shared" si="1"/>
        <v>0</v>
      </c>
      <c r="J51" s="44">
        <f t="shared" si="2"/>
        <v>0</v>
      </c>
      <c r="K51" s="6"/>
    </row>
    <row r="52" spans="1:11" ht="150.75" customHeight="1" x14ac:dyDescent="0.25">
      <c r="A52" s="43" t="s">
        <v>68</v>
      </c>
      <c r="B52" s="50" t="s">
        <v>147</v>
      </c>
      <c r="C52" s="56" t="s">
        <v>148</v>
      </c>
      <c r="D52" s="48"/>
      <c r="E52" s="57" t="s">
        <v>0</v>
      </c>
      <c r="F52" s="58">
        <v>1</v>
      </c>
      <c r="G52" s="20"/>
      <c r="H52" s="17">
        <f t="shared" si="0"/>
        <v>0</v>
      </c>
      <c r="I52" s="17">
        <f t="shared" si="1"/>
        <v>0</v>
      </c>
      <c r="J52" s="44">
        <f t="shared" si="2"/>
        <v>0</v>
      </c>
      <c r="K52" s="6"/>
    </row>
    <row r="53" spans="1:11" ht="94.5" customHeight="1" x14ac:dyDescent="0.25">
      <c r="A53" s="43" t="s">
        <v>69</v>
      </c>
      <c r="B53" s="50" t="s">
        <v>149</v>
      </c>
      <c r="C53" s="56" t="s">
        <v>150</v>
      </c>
      <c r="D53" s="48"/>
      <c r="E53" s="57" t="s">
        <v>0</v>
      </c>
      <c r="F53" s="58">
        <v>1</v>
      </c>
      <c r="G53" s="20"/>
      <c r="H53" s="17">
        <f t="shared" si="0"/>
        <v>0</v>
      </c>
      <c r="I53" s="17">
        <f t="shared" si="1"/>
        <v>0</v>
      </c>
      <c r="J53" s="44">
        <f t="shared" si="2"/>
        <v>0</v>
      </c>
      <c r="K53" s="6"/>
    </row>
    <row r="54" spans="1:11" ht="94.5" customHeight="1" x14ac:dyDescent="0.25">
      <c r="A54" s="43" t="s">
        <v>70</v>
      </c>
      <c r="B54" s="50" t="s">
        <v>85</v>
      </c>
      <c r="C54" s="56" t="s">
        <v>151</v>
      </c>
      <c r="D54" s="48"/>
      <c r="E54" s="58" t="s">
        <v>1</v>
      </c>
      <c r="F54" s="58">
        <v>1</v>
      </c>
      <c r="G54" s="20"/>
      <c r="H54" s="17">
        <f t="shared" si="0"/>
        <v>0</v>
      </c>
      <c r="I54" s="17">
        <f t="shared" si="1"/>
        <v>0</v>
      </c>
      <c r="J54" s="44">
        <f t="shared" si="2"/>
        <v>0</v>
      </c>
      <c r="K54" s="6"/>
    </row>
    <row r="55" spans="1:11" ht="125.25" customHeight="1" x14ac:dyDescent="0.25">
      <c r="A55" s="43" t="s">
        <v>71</v>
      </c>
      <c r="B55" s="50" t="s">
        <v>86</v>
      </c>
      <c r="C55" s="56" t="s">
        <v>152</v>
      </c>
      <c r="D55" s="48"/>
      <c r="E55" s="58" t="s">
        <v>1</v>
      </c>
      <c r="F55" s="58">
        <v>1</v>
      </c>
      <c r="G55" s="20"/>
      <c r="H55" s="17">
        <f t="shared" si="0"/>
        <v>0</v>
      </c>
      <c r="I55" s="17">
        <f t="shared" si="1"/>
        <v>0</v>
      </c>
      <c r="J55" s="44">
        <f t="shared" si="2"/>
        <v>0</v>
      </c>
      <c r="K55" s="6"/>
    </row>
    <row r="56" spans="1:11" ht="137.25" customHeight="1" x14ac:dyDescent="0.25">
      <c r="A56" s="43" t="s">
        <v>72</v>
      </c>
      <c r="B56" s="50" t="s">
        <v>87</v>
      </c>
      <c r="C56" s="56" t="s">
        <v>153</v>
      </c>
      <c r="D56" s="48"/>
      <c r="E56" s="57" t="s">
        <v>1</v>
      </c>
      <c r="F56" s="58">
        <v>1</v>
      </c>
      <c r="G56" s="20"/>
      <c r="H56" s="17">
        <f t="shared" si="0"/>
        <v>0</v>
      </c>
      <c r="I56" s="17">
        <f t="shared" si="1"/>
        <v>0</v>
      </c>
      <c r="J56" s="44">
        <f t="shared" si="2"/>
        <v>0</v>
      </c>
      <c r="K56" s="6"/>
    </row>
    <row r="57" spans="1:11" ht="201" customHeight="1" thickBot="1" x14ac:dyDescent="0.3">
      <c r="A57" s="47" t="s">
        <v>73</v>
      </c>
      <c r="B57" s="50" t="s">
        <v>154</v>
      </c>
      <c r="C57" s="65" t="s">
        <v>155</v>
      </c>
      <c r="E57" s="61" t="s">
        <v>0</v>
      </c>
      <c r="F57" s="62">
        <v>1</v>
      </c>
      <c r="G57" s="20"/>
      <c r="H57" s="17">
        <f t="shared" si="0"/>
        <v>0</v>
      </c>
      <c r="I57" s="17">
        <f t="shared" si="1"/>
        <v>0</v>
      </c>
      <c r="J57" s="44">
        <f t="shared" si="2"/>
        <v>0</v>
      </c>
      <c r="K57" s="6"/>
    </row>
    <row r="58" spans="1:11" ht="33.75" customHeight="1" thickBot="1" x14ac:dyDescent="0.3">
      <c r="A58" s="21"/>
      <c r="B58" s="22"/>
      <c r="C58" s="70" t="s">
        <v>29</v>
      </c>
      <c r="D58" s="71"/>
      <c r="E58" s="23"/>
      <c r="F58" s="23"/>
      <c r="G58" s="23"/>
      <c r="H58" s="23"/>
      <c r="I58" s="24">
        <f>SUM(I10:I57)</f>
        <v>0</v>
      </c>
      <c r="J58" s="25">
        <f>SUM(J10:J57)</f>
        <v>0</v>
      </c>
    </row>
    <row r="59" spans="1:11" x14ac:dyDescent="0.25">
      <c r="A59" s="14"/>
      <c r="B59" s="26"/>
      <c r="C59" s="14"/>
      <c r="D59" s="14"/>
      <c r="E59" s="14"/>
      <c r="F59" s="14"/>
      <c r="G59" s="14"/>
      <c r="H59" s="14"/>
      <c r="I59" s="27"/>
      <c r="J59" s="28"/>
    </row>
    <row r="60" spans="1:11" x14ac:dyDescent="0.25">
      <c r="A60" s="14"/>
      <c r="B60" s="29" t="s">
        <v>23</v>
      </c>
      <c r="C60" s="14"/>
      <c r="D60" s="14"/>
      <c r="E60" s="14"/>
      <c r="F60" s="14"/>
      <c r="G60" s="14"/>
      <c r="H60" s="14"/>
      <c r="I60" s="27"/>
      <c r="J60" s="28"/>
    </row>
    <row r="61" spans="1:11" x14ac:dyDescent="0.25">
      <c r="A61" s="14"/>
      <c r="B61" s="67" t="s">
        <v>24</v>
      </c>
      <c r="C61" s="72"/>
      <c r="D61" s="14"/>
      <c r="E61" s="14"/>
      <c r="F61" s="14"/>
      <c r="G61" s="14"/>
      <c r="H61" s="14"/>
      <c r="I61" s="27"/>
      <c r="J61" s="28"/>
    </row>
    <row r="62" spans="1:11" x14ac:dyDescent="0.25">
      <c r="A62" s="14"/>
      <c r="B62" s="73" t="s">
        <v>25</v>
      </c>
      <c r="C62" s="72"/>
      <c r="D62" s="14"/>
      <c r="E62" s="14"/>
      <c r="F62" s="14"/>
      <c r="G62" s="14"/>
      <c r="H62" s="14"/>
      <c r="I62" s="27"/>
      <c r="J62" s="28"/>
    </row>
    <row r="63" spans="1:11" x14ac:dyDescent="0.25">
      <c r="A63" s="14"/>
      <c r="B63" s="26"/>
      <c r="C63" s="14"/>
      <c r="D63" s="14"/>
      <c r="E63" s="14"/>
      <c r="F63" s="14"/>
      <c r="G63" s="14"/>
      <c r="H63" s="14"/>
      <c r="I63" s="27"/>
      <c r="J63" s="28"/>
    </row>
    <row r="64" spans="1:11" ht="32.25" customHeight="1" x14ac:dyDescent="0.25">
      <c r="A64" s="14"/>
      <c r="B64" s="67" t="s">
        <v>30</v>
      </c>
      <c r="C64" s="72"/>
      <c r="D64" s="72"/>
      <c r="E64" s="68"/>
      <c r="F64" s="68"/>
      <c r="G64" s="68"/>
      <c r="H64" s="68"/>
      <c r="I64" s="68"/>
      <c r="J64" s="68"/>
    </row>
    <row r="65" spans="1:10" x14ac:dyDescent="0.25">
      <c r="A65" s="14"/>
      <c r="B65" s="26"/>
      <c r="C65" s="14"/>
      <c r="D65" s="14"/>
      <c r="E65" s="14"/>
      <c r="F65" s="14"/>
      <c r="G65" s="14"/>
      <c r="H65" s="14"/>
      <c r="I65" s="27"/>
      <c r="J65" s="28"/>
    </row>
    <row r="66" spans="1:10" ht="16.5" customHeight="1" x14ac:dyDescent="0.25">
      <c r="A66" s="14"/>
      <c r="B66" s="67" t="s">
        <v>26</v>
      </c>
      <c r="C66" s="72"/>
      <c r="D66" s="68"/>
      <c r="E66" s="68"/>
      <c r="F66" s="68"/>
      <c r="G66" s="33"/>
      <c r="H66" s="14"/>
      <c r="I66" s="27"/>
      <c r="J66" s="28"/>
    </row>
    <row r="67" spans="1:10" ht="16.5" customHeight="1" x14ac:dyDescent="0.25">
      <c r="A67" s="14"/>
      <c r="B67" s="30"/>
      <c r="C67" s="31"/>
      <c r="D67" s="13"/>
      <c r="E67" s="13"/>
      <c r="F67" s="13"/>
      <c r="G67" s="33"/>
      <c r="H67" s="14"/>
      <c r="I67" s="27"/>
      <c r="J67" s="31"/>
    </row>
    <row r="68" spans="1:10" x14ac:dyDescent="0.25">
      <c r="A68" s="14"/>
      <c r="B68" s="67" t="s">
        <v>31</v>
      </c>
      <c r="C68" s="68"/>
      <c r="D68" s="14"/>
      <c r="E68" s="14"/>
      <c r="F68" s="14"/>
      <c r="G68" s="14"/>
      <c r="H68" s="14"/>
      <c r="I68" s="27"/>
      <c r="J68" s="28"/>
    </row>
    <row r="69" spans="1:10" ht="15.75" x14ac:dyDescent="0.25">
      <c r="A69" s="14"/>
      <c r="B69" s="32" t="s">
        <v>28</v>
      </c>
      <c r="C69" s="14"/>
      <c r="D69" s="14"/>
      <c r="E69" s="14"/>
      <c r="F69" s="14"/>
      <c r="G69" s="14"/>
      <c r="H69" s="14"/>
      <c r="I69" s="27"/>
      <c r="J69" s="28"/>
    </row>
    <row r="70" spans="1:10" x14ac:dyDescent="0.25">
      <c r="A70" s="14"/>
      <c r="B70" s="15" t="s">
        <v>27</v>
      </c>
      <c r="C70" s="14"/>
      <c r="D70" s="14"/>
      <c r="E70" s="14"/>
      <c r="F70" s="14"/>
      <c r="G70" s="14"/>
      <c r="H70" s="14"/>
      <c r="I70" s="27"/>
      <c r="J70" s="28"/>
    </row>
    <row r="71" spans="1:10" x14ac:dyDescent="0.25">
      <c r="A71" s="14"/>
      <c r="B71" s="26"/>
      <c r="C71" s="14"/>
      <c r="D71" s="14"/>
      <c r="E71" s="14"/>
      <c r="F71" s="14"/>
      <c r="G71" s="14"/>
      <c r="H71" s="14"/>
      <c r="I71" s="27"/>
      <c r="J71" s="28"/>
    </row>
    <row r="72" spans="1:10" x14ac:dyDescent="0.25">
      <c r="A72" s="14"/>
      <c r="B72" s="26"/>
      <c r="C72" s="14"/>
      <c r="D72" s="14"/>
      <c r="E72" s="14"/>
      <c r="F72" s="14"/>
      <c r="G72" s="14"/>
      <c r="H72" s="14"/>
      <c r="I72" s="27"/>
      <c r="J72" s="28"/>
    </row>
    <row r="73" spans="1:10" x14ac:dyDescent="0.25">
      <c r="A73" s="14"/>
      <c r="B73" s="26"/>
      <c r="C73" s="14"/>
      <c r="D73" s="14"/>
      <c r="E73" s="14"/>
      <c r="F73" s="14"/>
      <c r="G73" s="14"/>
      <c r="H73" s="14"/>
      <c r="I73" s="27"/>
      <c r="J73" s="28"/>
    </row>
    <row r="74" spans="1:10" x14ac:dyDescent="0.25">
      <c r="A74" s="14"/>
      <c r="B74" s="26"/>
      <c r="C74" s="14"/>
      <c r="D74" s="14"/>
      <c r="E74" s="14"/>
      <c r="F74" s="14"/>
      <c r="G74" s="14"/>
      <c r="H74" s="14"/>
      <c r="I74" s="27"/>
      <c r="J74" s="28"/>
    </row>
    <row r="75" spans="1:10" x14ac:dyDescent="0.25">
      <c r="A75" s="14"/>
      <c r="B75" s="26"/>
      <c r="C75" s="14"/>
      <c r="D75" s="14"/>
      <c r="E75" s="14"/>
      <c r="F75" s="14"/>
      <c r="G75" s="14"/>
      <c r="H75" s="14"/>
      <c r="I75" s="27"/>
      <c r="J75" s="28"/>
    </row>
    <row r="76" spans="1:10" x14ac:dyDescent="0.25">
      <c r="A76" s="14"/>
      <c r="B76" s="26"/>
      <c r="C76" s="14"/>
      <c r="D76" s="14"/>
      <c r="E76" s="14"/>
      <c r="F76" s="14"/>
      <c r="G76" s="14"/>
      <c r="H76" s="14"/>
      <c r="I76" s="27"/>
      <c r="J76" s="28"/>
    </row>
  </sheetData>
  <mergeCells count="7">
    <mergeCell ref="B68:C68"/>
    <mergeCell ref="K13:M13"/>
    <mergeCell ref="C58:D58"/>
    <mergeCell ref="B61:C61"/>
    <mergeCell ref="B62:C62"/>
    <mergeCell ref="B66:F66"/>
    <mergeCell ref="B64:J64"/>
  </mergeCells>
  <pageMargins left="0.7" right="0.7" top="0.75" bottom="0.75" header="0.3" footer="0.3"/>
  <pageSetup paperSize="9" scale="75"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2019-08-07T10:25:09Z</dcterms:modified>
</cp:coreProperties>
</file>