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aloha_zkudlacova\Plocha\Kudlacova\Rok_2018\VO_2018\Klub_kvestorov_2018\"/>
    </mc:Choice>
  </mc:AlternateContent>
  <bookViews>
    <workbookView xWindow="0" yWindow="0" windowWidth="25200" windowHeight="11985"/>
  </bookViews>
  <sheets>
    <sheet name="Akcia_Pracovneho_charakteru" sheetId="1" r:id="rId1"/>
  </sheets>
  <calcPr calcId="152511"/>
</workbook>
</file>

<file path=xl/calcChain.xml><?xml version="1.0" encoding="utf-8"?>
<calcChain xmlns="http://schemas.openxmlformats.org/spreadsheetml/2006/main">
  <c r="I32" i="1" l="1"/>
  <c r="J32" i="1" s="1"/>
  <c r="H32" i="1"/>
  <c r="H31" i="1"/>
  <c r="H29" i="1"/>
  <c r="H28" i="1"/>
  <c r="I24" i="1"/>
  <c r="J24" i="1" s="1"/>
  <c r="H24" i="1"/>
  <c r="I23" i="1"/>
  <c r="J23" i="1" s="1"/>
  <c r="H23" i="1"/>
  <c r="H22" i="1"/>
  <c r="H21" i="1"/>
  <c r="I22" i="1"/>
  <c r="J22" i="1" s="1"/>
  <c r="I20" i="1"/>
  <c r="J20" i="1" s="1"/>
  <c r="H20" i="1"/>
  <c r="I18" i="1"/>
  <c r="J18" i="1" s="1"/>
  <c r="I17" i="1"/>
  <c r="J17" i="1" s="1"/>
  <c r="I21" i="1"/>
  <c r="J21" i="1" s="1"/>
  <c r="I15" i="1"/>
  <c r="J15" i="1" s="1"/>
  <c r="I16" i="1"/>
  <c r="J16" i="1" s="1"/>
  <c r="I14" i="1"/>
  <c r="J14" i="1" s="1"/>
  <c r="I12" i="1"/>
  <c r="J12" i="1" s="1"/>
  <c r="H18" i="1"/>
  <c r="H17" i="1"/>
  <c r="H16" i="1"/>
  <c r="H15" i="1"/>
  <c r="H14" i="1"/>
  <c r="H25" i="1"/>
  <c r="H27" i="1"/>
  <c r="H12" i="1"/>
  <c r="J33" i="1" l="1"/>
  <c r="I33" i="1"/>
</calcChain>
</file>

<file path=xl/sharedStrings.xml><?xml version="1.0" encoding="utf-8"?>
<sst xmlns="http://schemas.openxmlformats.org/spreadsheetml/2006/main" count="143" uniqueCount="75">
  <si>
    <t>Druh požadovaných služieb</t>
  </si>
  <si>
    <t>Požadovaný termín</t>
  </si>
  <si>
    <t>Merná jednotka</t>
  </si>
  <si>
    <t>Množstvo</t>
  </si>
  <si>
    <t>Celková cena bez DPH</t>
  </si>
  <si>
    <t>Celková cena s DPH</t>
  </si>
  <si>
    <t>SPOLU</t>
  </si>
  <si>
    <t>x</t>
  </si>
  <si>
    <t>Mestský poplatok (oslobodený od DPH)</t>
  </si>
  <si>
    <t>Univerzita Konštantína Filozofa, Tr. A. Hlinku 1, 949 74 Nitra</t>
  </si>
  <si>
    <t>Vypracoval: .........................................................           Podpis: ..................................</t>
  </si>
  <si>
    <t>V ......................, dňa ............................</t>
  </si>
  <si>
    <t>od 22.3.2018 do 23.3.2018</t>
  </si>
  <si>
    <t>Jednotková cena bez DPH</t>
  </si>
  <si>
    <t>Jednotková cena s DPH</t>
  </si>
  <si>
    <t>22.3.2018 o 19:00 hod.</t>
  </si>
  <si>
    <t>počet dní</t>
  </si>
  <si>
    <t>22.3.2018 o 17:00 hod.</t>
  </si>
  <si>
    <t>23.3.2018 o 9:00 hod.</t>
  </si>
  <si>
    <t xml:space="preserve"> Príloha č.1.                                                    Akcia pracovného charakteru</t>
  </si>
  <si>
    <t>Prenájom školiacej miestnosti max. pre 30 osôb - sedenie do "U" - veľká TV obrazovka alebo dataprojektor (s HDMI) + plátno, pripojenie na internet, flipchart 1x</t>
  </si>
  <si>
    <t>**nehodiace sa vyškrtnúť</t>
  </si>
  <si>
    <t xml:space="preserve">Názov pracoviska: kancelária kvestora </t>
  </si>
  <si>
    <t>Coffe break (kongresová káva, čaj*, minerálka 0,5l*, drobné pečivo sladké aj slané napr. oškvarkový pagáč, jablkovo hrušková štrúdľa)</t>
  </si>
  <si>
    <t>Predmet zákazky: Zabezpečenie akcie pracovného charakteru "Stretnutie Kvestorov VVŠ" v centre mesta Nitra</t>
  </si>
  <si>
    <t>ŠPECIFIKÁCIA - NÁVRATKA PRE CENOVÚ PONUKU</t>
  </si>
  <si>
    <t>Por. číslo</t>
  </si>
  <si>
    <t>1.</t>
  </si>
  <si>
    <t>3.</t>
  </si>
  <si>
    <t>Spolu za akciu</t>
  </si>
  <si>
    <t>2.1.</t>
  </si>
  <si>
    <t>2.1.a)</t>
  </si>
  <si>
    <t>kongresová káva</t>
  </si>
  <si>
    <t>2.1.b)</t>
  </si>
  <si>
    <t>max. 30 osôb / 1 podanie</t>
  </si>
  <si>
    <t>max. 10 osôb / 1 podanie</t>
  </si>
  <si>
    <t>2.1.c)</t>
  </si>
  <si>
    <t>2.1.d)</t>
  </si>
  <si>
    <t>oškvarkový pagáč</t>
  </si>
  <si>
    <t>2.1.e)</t>
  </si>
  <si>
    <t>jablkovo hrušková štrúdľa</t>
  </si>
  <si>
    <t>2.2.</t>
  </si>
  <si>
    <t>čaj *</t>
  </si>
  <si>
    <t>minerálka 0,5 l *</t>
  </si>
  <si>
    <t>2.2.a)</t>
  </si>
  <si>
    <t>2.2.b)</t>
  </si>
  <si>
    <t>2.2.c)</t>
  </si>
  <si>
    <t xml:space="preserve">tvarohovo marhuľová bublanina </t>
  </si>
  <si>
    <t>Coffe break (kongresová káva, čaj*, minerálka 0,5l*, drobné pečivo sladké aj slané napr. oškvarkový pagáč, tvarohovo marhuľová bublanina)</t>
  </si>
  <si>
    <t>2.2.d)</t>
  </si>
  <si>
    <t>2.2.e)</t>
  </si>
  <si>
    <t>1 osoba / 1 podanie</t>
  </si>
  <si>
    <t xml:space="preserve"> 22.3.2018 a 23.3.2018</t>
  </si>
  <si>
    <t>na izbe WC, umývadlo - plné sociálne vybavenie, neobmedzené WIFI pripojenie  **</t>
  </si>
  <si>
    <t>3.1.</t>
  </si>
  <si>
    <t>ÁNO / NIE **</t>
  </si>
  <si>
    <t>počet izieb / počet nocí</t>
  </si>
  <si>
    <t>3.2.</t>
  </si>
  <si>
    <t xml:space="preserve"> max. 30 izieb / 1 noc</t>
  </si>
  <si>
    <t>*** úhrada účastníkmi akcie samostatne</t>
  </si>
  <si>
    <t>max. 30 osôb / 1 noc</t>
  </si>
  <si>
    <t>3.3.a)</t>
  </si>
  <si>
    <t>3.3.b)</t>
  </si>
  <si>
    <t>3.3.c)</t>
  </si>
  <si>
    <t>3.3.d)</t>
  </si>
  <si>
    <t>1 osoba / 1 noc</t>
  </si>
  <si>
    <t>obed *** (jednotné 2-chodové menu: polievka min. 250 ml, hlavné jedlo min. 150 g mäsa s prílohou)</t>
  </si>
  <si>
    <t>večera *** (formou 3-chodového švédskeho stola: polievka min. 250 ml., hlavné jedlo mäsité s prílohou, dezert)</t>
  </si>
  <si>
    <t>raňajky v rámci ubytovania *** (formou švédskeho stola)</t>
  </si>
  <si>
    <t>4.</t>
  </si>
  <si>
    <t>Nápoje k večeri * (podľa výberu účastníkov akcie)</t>
  </si>
  <si>
    <t>max. finančný limit</t>
  </si>
  <si>
    <t>1 x</t>
  </si>
  <si>
    <t>Ubytovanie v tej istej budove, v ktorej sa bude konať akcia, v samostatných izbách vrátane zabezpečenia stravy</t>
  </si>
  <si>
    <t>* fakturácia podľa skutočnej spotreby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</si>
</sst>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" fillId="0" borderId="7" xfId="0" applyFont="1" applyBorder="1" applyAlignment="1">
      <alignment horizontal="left"/>
    </xf>
    <xf numFmtId="0" fontId="0" fillId="0" borderId="12" xfId="0" applyFill="1" applyBorder="1" applyAlignment="1">
      <alignment horizontal="center" wrapText="1"/>
    </xf>
    <xf numFmtId="49" fontId="0" fillId="0" borderId="13" xfId="0" applyNumberFormat="1" applyFill="1" applyBorder="1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Border="1"/>
    <xf numFmtId="49" fontId="0" fillId="0" borderId="3" xfId="0" applyNumberFormat="1" applyBorder="1" applyAlignment="1">
      <alignment horizontal="center" wrapText="1"/>
    </xf>
    <xf numFmtId="14" fontId="0" fillId="0" borderId="2" xfId="0" applyNumberFormat="1" applyBorder="1" applyAlignment="1">
      <alignment horizontal="left" wrapText="1"/>
    </xf>
    <xf numFmtId="0" fontId="0" fillId="0" borderId="16" xfId="0" applyBorder="1" applyAlignment="1">
      <alignment horizontal="center" wrapText="1"/>
    </xf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right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164" fontId="0" fillId="0" borderId="20" xfId="0" applyNumberFormat="1" applyBorder="1"/>
    <xf numFmtId="164" fontId="0" fillId="0" borderId="19" xfId="0" applyNumberFormat="1" applyBorder="1"/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16" xfId="0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0" fillId="0" borderId="20" xfId="0" applyNumberFormat="1" applyFont="1" applyBorder="1" applyAlignment="1">
      <alignment horizontal="center" wrapText="1"/>
    </xf>
    <xf numFmtId="164" fontId="0" fillId="0" borderId="23" xfId="0" applyNumberFormat="1" applyFont="1" applyBorder="1" applyAlignment="1">
      <alignment horizontal="center" wrapText="1"/>
    </xf>
    <xf numFmtId="164" fontId="0" fillId="0" borderId="5" xfId="0" applyNumberFormat="1" applyFont="1" applyBorder="1" applyAlignment="1">
      <alignment horizontal="center" wrapText="1"/>
    </xf>
    <xf numFmtId="164" fontId="0" fillId="0" borderId="3" xfId="0" applyNumberFormat="1" applyFont="1" applyBorder="1" applyAlignment="1">
      <alignment horizontal="center" wrapText="1"/>
    </xf>
    <xf numFmtId="164" fontId="0" fillId="0" borderId="5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center"/>
    </xf>
    <xf numFmtId="164" fontId="0" fillId="0" borderId="27" xfId="0" applyNumberFormat="1" applyFont="1" applyBorder="1" applyAlignment="1">
      <alignment horizontal="center" wrapText="1"/>
    </xf>
    <xf numFmtId="164" fontId="0" fillId="0" borderId="6" xfId="0" applyNumberFormat="1" applyFont="1" applyBorder="1" applyAlignment="1">
      <alignment horizontal="center" wrapText="1"/>
    </xf>
    <xf numFmtId="164" fontId="0" fillId="0" borderId="7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8" xfId="0" applyFont="1" applyBorder="1" applyAlignment="1">
      <alignment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4"/>
  <sheetViews>
    <sheetView tabSelected="1" workbookViewId="0">
      <selection activeCell="A36" sqref="A36:XFD36"/>
    </sheetView>
  </sheetViews>
  <sheetFormatPr defaultRowHeight="15" x14ac:dyDescent="0.25"/>
  <cols>
    <col min="1" max="1" width="2" customWidth="1"/>
    <col min="2" max="2" width="11.140625" customWidth="1"/>
    <col min="3" max="3" width="67" style="6" customWidth="1"/>
    <col min="4" max="4" width="13.7109375" style="1" customWidth="1"/>
    <col min="5" max="5" width="15.28515625" customWidth="1"/>
    <col min="6" max="6" width="14.140625" customWidth="1"/>
    <col min="7" max="7" width="13.5703125" style="13" customWidth="1"/>
    <col min="8" max="8" width="12.28515625" style="13" customWidth="1"/>
    <col min="9" max="9" width="14.5703125" customWidth="1"/>
    <col min="10" max="10" width="15.140625" customWidth="1"/>
  </cols>
  <sheetData>
    <row r="1" spans="2:10" x14ac:dyDescent="0.25">
      <c r="C1" s="23" t="s">
        <v>19</v>
      </c>
      <c r="D1"/>
      <c r="E1" s="1"/>
    </row>
    <row r="2" spans="2:10" x14ac:dyDescent="0.25">
      <c r="C2" s="9"/>
      <c r="D2"/>
      <c r="E2" s="1"/>
    </row>
    <row r="3" spans="2:10" x14ac:dyDescent="0.25">
      <c r="C3" s="9" t="s">
        <v>9</v>
      </c>
    </row>
    <row r="4" spans="2:10" x14ac:dyDescent="0.25">
      <c r="C4" s="9" t="s">
        <v>22</v>
      </c>
    </row>
    <row r="6" spans="2:10" x14ac:dyDescent="0.25">
      <c r="C6" s="9" t="s">
        <v>24</v>
      </c>
    </row>
    <row r="7" spans="2:10" x14ac:dyDescent="0.25">
      <c r="C7" s="9"/>
    </row>
    <row r="8" spans="2:10" x14ac:dyDescent="0.25">
      <c r="C8" s="9" t="s">
        <v>25</v>
      </c>
    </row>
    <row r="9" spans="2:10" ht="15.75" thickBot="1" x14ac:dyDescent="0.3">
      <c r="C9" s="9"/>
    </row>
    <row r="10" spans="2:10" ht="31.5" customHeight="1" x14ac:dyDescent="0.25">
      <c r="B10" s="43" t="s">
        <v>26</v>
      </c>
      <c r="C10" s="35" t="s">
        <v>0</v>
      </c>
      <c r="D10" s="32" t="s">
        <v>1</v>
      </c>
      <c r="E10" s="33" t="s">
        <v>2</v>
      </c>
      <c r="F10" s="34" t="s">
        <v>3</v>
      </c>
      <c r="G10" s="36" t="s">
        <v>13</v>
      </c>
      <c r="H10" s="37" t="s">
        <v>14</v>
      </c>
      <c r="I10" s="30" t="s">
        <v>29</v>
      </c>
      <c r="J10" s="31"/>
    </row>
    <row r="11" spans="2:10" ht="30" customHeight="1" thickBot="1" x14ac:dyDescent="0.3">
      <c r="B11" s="71"/>
      <c r="C11" s="44"/>
      <c r="D11" s="45"/>
      <c r="E11" s="46"/>
      <c r="F11" s="47"/>
      <c r="G11" s="48"/>
      <c r="H11" s="49"/>
      <c r="I11" s="50" t="s">
        <v>4</v>
      </c>
      <c r="J11" s="51" t="s">
        <v>5</v>
      </c>
    </row>
    <row r="12" spans="2:10" ht="58.5" customHeight="1" x14ac:dyDescent="0.25">
      <c r="B12" s="72" t="s">
        <v>27</v>
      </c>
      <c r="C12" s="69" t="s">
        <v>20</v>
      </c>
      <c r="D12" s="38" t="s">
        <v>52</v>
      </c>
      <c r="E12" s="39" t="s">
        <v>16</v>
      </c>
      <c r="F12" s="40">
        <v>2</v>
      </c>
      <c r="G12" s="56"/>
      <c r="H12" s="57">
        <f>G12*1.2</f>
        <v>0</v>
      </c>
      <c r="I12" s="41">
        <f>G12*2</f>
        <v>0</v>
      </c>
      <c r="J12" s="42">
        <f>I12*1.2</f>
        <v>0</v>
      </c>
    </row>
    <row r="13" spans="2:10" ht="34.5" customHeight="1" x14ac:dyDescent="0.25">
      <c r="B13" s="73" t="s">
        <v>30</v>
      </c>
      <c r="C13" s="70" t="s">
        <v>23</v>
      </c>
      <c r="D13" s="17"/>
      <c r="E13" s="3"/>
      <c r="F13" s="28"/>
      <c r="G13" s="58" t="s">
        <v>7</v>
      </c>
      <c r="H13" s="59" t="s">
        <v>7</v>
      </c>
      <c r="I13" s="52" t="s">
        <v>7</v>
      </c>
      <c r="J13" s="53" t="s">
        <v>55</v>
      </c>
    </row>
    <row r="14" spans="2:10" ht="34.5" customHeight="1" x14ac:dyDescent="0.25">
      <c r="B14" s="73" t="s">
        <v>31</v>
      </c>
      <c r="C14" s="70" t="s">
        <v>32</v>
      </c>
      <c r="D14" s="17" t="s">
        <v>17</v>
      </c>
      <c r="E14" s="3" t="s">
        <v>51</v>
      </c>
      <c r="F14" s="28" t="s">
        <v>34</v>
      </c>
      <c r="G14" s="58"/>
      <c r="H14" s="59">
        <f>G14*1.2</f>
        <v>0</v>
      </c>
      <c r="I14" s="19">
        <f>G14*30</f>
        <v>0</v>
      </c>
      <c r="J14" s="20">
        <f>I14*1.2</f>
        <v>0</v>
      </c>
    </row>
    <row r="15" spans="2:10" ht="34.5" customHeight="1" x14ac:dyDescent="0.25">
      <c r="B15" s="73" t="s">
        <v>33</v>
      </c>
      <c r="C15" s="70" t="s">
        <v>42</v>
      </c>
      <c r="D15" s="17" t="s">
        <v>17</v>
      </c>
      <c r="E15" s="3" t="s">
        <v>51</v>
      </c>
      <c r="F15" s="28" t="s">
        <v>35</v>
      </c>
      <c r="G15" s="58"/>
      <c r="H15" s="59">
        <f>G15*1.2</f>
        <v>0</v>
      </c>
      <c r="I15" s="19">
        <f>G15*10</f>
        <v>0</v>
      </c>
      <c r="J15" s="20">
        <f>I15*1.2</f>
        <v>0</v>
      </c>
    </row>
    <row r="16" spans="2:10" ht="34.5" customHeight="1" x14ac:dyDescent="0.25">
      <c r="B16" s="73" t="s">
        <v>36</v>
      </c>
      <c r="C16" s="70" t="s">
        <v>43</v>
      </c>
      <c r="D16" s="17" t="s">
        <v>17</v>
      </c>
      <c r="E16" s="3" t="s">
        <v>51</v>
      </c>
      <c r="F16" s="28" t="s">
        <v>34</v>
      </c>
      <c r="G16" s="58"/>
      <c r="H16" s="59">
        <f>G16*1.2</f>
        <v>0</v>
      </c>
      <c r="I16" s="19">
        <f>G16*30</f>
        <v>0</v>
      </c>
      <c r="J16" s="20">
        <f>I16*1.2</f>
        <v>0</v>
      </c>
    </row>
    <row r="17" spans="2:10" ht="34.5" customHeight="1" x14ac:dyDescent="0.25">
      <c r="B17" s="73" t="s">
        <v>37</v>
      </c>
      <c r="C17" s="70" t="s">
        <v>38</v>
      </c>
      <c r="D17" s="17" t="s">
        <v>17</v>
      </c>
      <c r="E17" s="3" t="s">
        <v>51</v>
      </c>
      <c r="F17" s="28" t="s">
        <v>34</v>
      </c>
      <c r="G17" s="58"/>
      <c r="H17" s="59">
        <f>G17*1.2</f>
        <v>0</v>
      </c>
      <c r="I17" s="19">
        <f>G17*30</f>
        <v>0</v>
      </c>
      <c r="J17" s="20">
        <f>I17*1.2</f>
        <v>0</v>
      </c>
    </row>
    <row r="18" spans="2:10" ht="34.5" customHeight="1" x14ac:dyDescent="0.25">
      <c r="B18" s="73" t="s">
        <v>39</v>
      </c>
      <c r="C18" s="70" t="s">
        <v>40</v>
      </c>
      <c r="D18" s="17" t="s">
        <v>17</v>
      </c>
      <c r="E18" s="3" t="s">
        <v>51</v>
      </c>
      <c r="F18" s="28" t="s">
        <v>34</v>
      </c>
      <c r="G18" s="58"/>
      <c r="H18" s="59">
        <f>G18*1.2</f>
        <v>0</v>
      </c>
      <c r="I18" s="19">
        <f>G18*30</f>
        <v>0</v>
      </c>
      <c r="J18" s="20">
        <f>I18*1.2</f>
        <v>0</v>
      </c>
    </row>
    <row r="19" spans="2:10" ht="45.75" customHeight="1" x14ac:dyDescent="0.25">
      <c r="B19" s="73" t="s">
        <v>41</v>
      </c>
      <c r="C19" s="70" t="s">
        <v>48</v>
      </c>
      <c r="D19" s="17"/>
      <c r="E19" s="3"/>
      <c r="F19" s="28"/>
      <c r="G19" s="58" t="s">
        <v>7</v>
      </c>
      <c r="H19" s="59" t="s">
        <v>7</v>
      </c>
      <c r="I19" s="52" t="s">
        <v>7</v>
      </c>
      <c r="J19" s="53" t="s">
        <v>55</v>
      </c>
    </row>
    <row r="20" spans="2:10" ht="34.5" customHeight="1" x14ac:dyDescent="0.25">
      <c r="B20" s="73" t="s">
        <v>44</v>
      </c>
      <c r="C20" s="70" t="s">
        <v>32</v>
      </c>
      <c r="D20" s="17" t="s">
        <v>18</v>
      </c>
      <c r="E20" s="3" t="s">
        <v>51</v>
      </c>
      <c r="F20" s="28" t="s">
        <v>34</v>
      </c>
      <c r="G20" s="58"/>
      <c r="H20" s="59">
        <f>G20*1.2</f>
        <v>0</v>
      </c>
      <c r="I20" s="19">
        <f>G20*30</f>
        <v>0</v>
      </c>
      <c r="J20" s="20">
        <f>I20*1.2</f>
        <v>0</v>
      </c>
    </row>
    <row r="21" spans="2:10" ht="34.5" customHeight="1" x14ac:dyDescent="0.25">
      <c r="B21" s="73" t="s">
        <v>45</v>
      </c>
      <c r="C21" s="70" t="s">
        <v>42</v>
      </c>
      <c r="D21" s="17" t="s">
        <v>18</v>
      </c>
      <c r="E21" s="3" t="s">
        <v>51</v>
      </c>
      <c r="F21" s="28" t="s">
        <v>35</v>
      </c>
      <c r="G21" s="58"/>
      <c r="H21" s="59">
        <f>G21*1.2</f>
        <v>0</v>
      </c>
      <c r="I21" s="19">
        <f>G21*10</f>
        <v>0</v>
      </c>
      <c r="J21" s="20">
        <f>I21*1.2</f>
        <v>0</v>
      </c>
    </row>
    <row r="22" spans="2:10" ht="34.5" customHeight="1" x14ac:dyDescent="0.25">
      <c r="B22" s="73" t="s">
        <v>46</v>
      </c>
      <c r="C22" s="70" t="s">
        <v>43</v>
      </c>
      <c r="D22" s="17" t="s">
        <v>18</v>
      </c>
      <c r="E22" s="3" t="s">
        <v>51</v>
      </c>
      <c r="F22" s="28" t="s">
        <v>34</v>
      </c>
      <c r="G22" s="58"/>
      <c r="H22" s="59">
        <f>G22*1.2</f>
        <v>0</v>
      </c>
      <c r="I22" s="19">
        <f>G22*30</f>
        <v>0</v>
      </c>
      <c r="J22" s="20">
        <f>I22*1.2</f>
        <v>0</v>
      </c>
    </row>
    <row r="23" spans="2:10" ht="34.5" customHeight="1" x14ac:dyDescent="0.25">
      <c r="B23" s="73" t="s">
        <v>49</v>
      </c>
      <c r="C23" s="70" t="s">
        <v>38</v>
      </c>
      <c r="D23" s="17" t="s">
        <v>18</v>
      </c>
      <c r="E23" s="3" t="s">
        <v>51</v>
      </c>
      <c r="F23" s="28" t="s">
        <v>34</v>
      </c>
      <c r="G23" s="58"/>
      <c r="H23" s="59">
        <f>G23*1.2</f>
        <v>0</v>
      </c>
      <c r="I23" s="19">
        <f>G23*30</f>
        <v>0</v>
      </c>
      <c r="J23" s="20">
        <f>I23*1.2</f>
        <v>0</v>
      </c>
    </row>
    <row r="24" spans="2:10" ht="34.5" customHeight="1" x14ac:dyDescent="0.25">
      <c r="B24" s="73" t="s">
        <v>50</v>
      </c>
      <c r="C24" s="70" t="s">
        <v>47</v>
      </c>
      <c r="D24" s="17" t="s">
        <v>18</v>
      </c>
      <c r="E24" s="3" t="s">
        <v>51</v>
      </c>
      <c r="F24" s="28" t="s">
        <v>34</v>
      </c>
      <c r="G24" s="58"/>
      <c r="H24" s="59">
        <f>G24*1.2</f>
        <v>0</v>
      </c>
      <c r="I24" s="19">
        <f>G24*30</f>
        <v>0</v>
      </c>
      <c r="J24" s="20">
        <f>I24*1.2</f>
        <v>0</v>
      </c>
    </row>
    <row r="25" spans="2:10" ht="59.25" customHeight="1" x14ac:dyDescent="0.25">
      <c r="B25" s="73" t="s">
        <v>28</v>
      </c>
      <c r="C25" s="70" t="s">
        <v>73</v>
      </c>
      <c r="D25" s="17" t="s">
        <v>12</v>
      </c>
      <c r="E25" s="3" t="s">
        <v>56</v>
      </c>
      <c r="F25" s="16" t="s">
        <v>58</v>
      </c>
      <c r="G25" s="60"/>
      <c r="H25" s="61">
        <f>G25*1.2</f>
        <v>0</v>
      </c>
      <c r="I25" s="52" t="s">
        <v>7</v>
      </c>
      <c r="J25" s="53" t="s">
        <v>55</v>
      </c>
    </row>
    <row r="26" spans="2:10" ht="59.25" customHeight="1" x14ac:dyDescent="0.25">
      <c r="B26" s="73" t="s">
        <v>54</v>
      </c>
      <c r="C26" s="70" t="s">
        <v>53</v>
      </c>
      <c r="D26" s="17"/>
      <c r="E26" s="3"/>
      <c r="F26" s="16"/>
      <c r="G26" s="60" t="s">
        <v>7</v>
      </c>
      <c r="H26" s="61" t="s">
        <v>7</v>
      </c>
      <c r="I26" s="52" t="s">
        <v>7</v>
      </c>
      <c r="J26" s="53" t="s">
        <v>55</v>
      </c>
    </row>
    <row r="27" spans="2:10" ht="30.75" customHeight="1" x14ac:dyDescent="0.25">
      <c r="B27" s="73" t="s">
        <v>57</v>
      </c>
      <c r="C27" s="70" t="s">
        <v>8</v>
      </c>
      <c r="D27" s="17" t="s">
        <v>12</v>
      </c>
      <c r="E27" s="3" t="s">
        <v>65</v>
      </c>
      <c r="F27" s="16" t="s">
        <v>60</v>
      </c>
      <c r="G27" s="62"/>
      <c r="H27" s="63">
        <f>G27</f>
        <v>0</v>
      </c>
      <c r="I27" s="54" t="s">
        <v>7</v>
      </c>
      <c r="J27" s="55" t="s">
        <v>7</v>
      </c>
    </row>
    <row r="28" spans="2:10" ht="59.25" customHeight="1" x14ac:dyDescent="0.25">
      <c r="B28" s="73" t="s">
        <v>61</v>
      </c>
      <c r="C28" s="70" t="s">
        <v>66</v>
      </c>
      <c r="D28" s="17">
        <v>43181</v>
      </c>
      <c r="E28" s="3" t="s">
        <v>51</v>
      </c>
      <c r="F28" s="16" t="s">
        <v>34</v>
      </c>
      <c r="G28" s="64"/>
      <c r="H28" s="65">
        <f>G28*1.2</f>
        <v>0</v>
      </c>
      <c r="I28" s="52" t="s">
        <v>7</v>
      </c>
      <c r="J28" s="53" t="s">
        <v>55</v>
      </c>
    </row>
    <row r="29" spans="2:10" ht="59.25" customHeight="1" x14ac:dyDescent="0.25">
      <c r="B29" s="73" t="s">
        <v>62</v>
      </c>
      <c r="C29" s="70" t="s">
        <v>67</v>
      </c>
      <c r="D29" s="17">
        <v>43181</v>
      </c>
      <c r="E29" s="3" t="s">
        <v>51</v>
      </c>
      <c r="F29" s="16" t="s">
        <v>34</v>
      </c>
      <c r="G29" s="64"/>
      <c r="H29" s="65">
        <f>G29*1.2</f>
        <v>0</v>
      </c>
      <c r="I29" s="52" t="s">
        <v>7</v>
      </c>
      <c r="J29" s="53" t="s">
        <v>55</v>
      </c>
    </row>
    <row r="30" spans="2:10" ht="59.25" customHeight="1" x14ac:dyDescent="0.25">
      <c r="B30" s="73" t="s">
        <v>63</v>
      </c>
      <c r="C30" s="70" t="s">
        <v>68</v>
      </c>
      <c r="D30" s="17">
        <v>43182</v>
      </c>
      <c r="E30" s="3" t="s">
        <v>51</v>
      </c>
      <c r="F30" s="16" t="s">
        <v>34</v>
      </c>
      <c r="G30" s="64" t="s">
        <v>7</v>
      </c>
      <c r="H30" s="65" t="s">
        <v>7</v>
      </c>
      <c r="I30" s="52" t="s">
        <v>7</v>
      </c>
      <c r="J30" s="53" t="s">
        <v>55</v>
      </c>
    </row>
    <row r="31" spans="2:10" ht="59.25" customHeight="1" x14ac:dyDescent="0.25">
      <c r="B31" s="73" t="s">
        <v>64</v>
      </c>
      <c r="C31" s="70" t="s">
        <v>66</v>
      </c>
      <c r="D31" s="17">
        <v>43182</v>
      </c>
      <c r="E31" s="3" t="s">
        <v>51</v>
      </c>
      <c r="F31" s="16" t="s">
        <v>34</v>
      </c>
      <c r="G31" s="64"/>
      <c r="H31" s="65">
        <f>G31*1.2</f>
        <v>0</v>
      </c>
      <c r="I31" s="52" t="s">
        <v>7</v>
      </c>
      <c r="J31" s="53" t="s">
        <v>55</v>
      </c>
    </row>
    <row r="32" spans="2:10" ht="48.75" customHeight="1" thickBot="1" x14ac:dyDescent="0.3">
      <c r="B32" s="74" t="s">
        <v>69</v>
      </c>
      <c r="C32" s="70" t="s">
        <v>70</v>
      </c>
      <c r="D32" s="17" t="s">
        <v>15</v>
      </c>
      <c r="E32" s="68" t="s">
        <v>71</v>
      </c>
      <c r="F32" s="29" t="s">
        <v>72</v>
      </c>
      <c r="G32" s="58">
        <v>400</v>
      </c>
      <c r="H32" s="59">
        <f>G32*1.2</f>
        <v>480</v>
      </c>
      <c r="I32" s="19">
        <f>G32*1</f>
        <v>400</v>
      </c>
      <c r="J32" s="20">
        <f>I32*1.2</f>
        <v>480</v>
      </c>
    </row>
    <row r="33" spans="3:10" ht="31.5" customHeight="1" thickBot="1" x14ac:dyDescent="0.3">
      <c r="C33" s="10" t="s">
        <v>6</v>
      </c>
      <c r="D33" s="18" t="s">
        <v>7</v>
      </c>
      <c r="E33" s="11" t="s">
        <v>7</v>
      </c>
      <c r="F33" s="12" t="s">
        <v>7</v>
      </c>
      <c r="G33" s="66" t="s">
        <v>7</v>
      </c>
      <c r="H33" s="67" t="s">
        <v>7</v>
      </c>
      <c r="I33" s="21">
        <f>I12+I14+I15+I16+I17+I18+I20+I21+I22+I23+I24+I32</f>
        <v>400</v>
      </c>
      <c r="J33" s="22">
        <f>J12+J14+J15+J16+J17+J18+J20+J21+J22+J23+J24+J32</f>
        <v>480</v>
      </c>
    </row>
    <row r="34" spans="3:10" ht="15" customHeight="1" x14ac:dyDescent="0.25">
      <c r="C34" s="23"/>
      <c r="D34" s="24"/>
      <c r="E34" s="25"/>
      <c r="F34" s="26"/>
      <c r="G34" s="27"/>
      <c r="H34" s="27"/>
      <c r="I34" s="15"/>
      <c r="J34" s="15"/>
    </row>
    <row r="35" spans="3:10" ht="15" customHeight="1" x14ac:dyDescent="0.25">
      <c r="C35" s="23" t="s">
        <v>74</v>
      </c>
      <c r="D35" s="24"/>
      <c r="E35" s="25"/>
      <c r="F35" s="26"/>
      <c r="G35" s="27"/>
      <c r="H35" s="27"/>
      <c r="I35" s="15"/>
      <c r="J35" s="15"/>
    </row>
    <row r="36" spans="3:10" ht="15" customHeight="1" x14ac:dyDescent="0.25">
      <c r="C36" s="23" t="s">
        <v>21</v>
      </c>
      <c r="D36" s="24"/>
      <c r="E36" s="25"/>
      <c r="F36" s="26"/>
      <c r="G36" s="27"/>
      <c r="H36" s="27"/>
      <c r="I36" s="15"/>
      <c r="J36" s="15"/>
    </row>
    <row r="37" spans="3:10" ht="15" customHeight="1" x14ac:dyDescent="0.25">
      <c r="C37" s="23" t="s">
        <v>59</v>
      </c>
      <c r="D37" s="24"/>
      <c r="E37" s="25"/>
      <c r="F37" s="26"/>
      <c r="G37" s="27"/>
      <c r="H37" s="27"/>
      <c r="I37" s="15"/>
      <c r="J37" s="15"/>
    </row>
    <row r="38" spans="3:10" ht="15" customHeight="1" x14ac:dyDescent="0.25">
      <c r="C38" s="23"/>
      <c r="D38" s="24"/>
      <c r="E38" s="25"/>
      <c r="F38" s="26"/>
      <c r="G38" s="27"/>
      <c r="H38" s="27"/>
      <c r="I38" s="15"/>
      <c r="J38" s="15"/>
    </row>
    <row r="39" spans="3:10" x14ac:dyDescent="0.25">
      <c r="C39" s="9"/>
    </row>
    <row r="40" spans="3:10" x14ac:dyDescent="0.25">
      <c r="C40" s="4" t="s">
        <v>11</v>
      </c>
      <c r="D40" s="5"/>
      <c r="E40" s="2"/>
      <c r="F40" s="2"/>
      <c r="G40" s="14"/>
    </row>
    <row r="41" spans="3:10" x14ac:dyDescent="0.25">
      <c r="C41" s="9"/>
      <c r="D41" s="5"/>
      <c r="E41" s="2"/>
      <c r="F41" s="2"/>
      <c r="G41" s="14"/>
    </row>
    <row r="42" spans="3:10" x14ac:dyDescent="0.25">
      <c r="C42" s="4" t="s">
        <v>10</v>
      </c>
      <c r="D42" s="5"/>
      <c r="E42" s="2"/>
      <c r="F42" s="2"/>
      <c r="G42" s="14"/>
    </row>
    <row r="43" spans="3:10" x14ac:dyDescent="0.25">
      <c r="C43" s="8"/>
    </row>
    <row r="44" spans="3:10" s="8" customFormat="1" x14ac:dyDescent="0.25">
      <c r="C44" s="6"/>
      <c r="D44" s="7"/>
      <c r="G44" s="15"/>
      <c r="H44" s="15"/>
    </row>
    <row r="45" spans="3:10" s="8" customFormat="1" x14ac:dyDescent="0.25">
      <c r="C45" s="6"/>
      <c r="D45" s="7"/>
      <c r="G45" s="15"/>
      <c r="H45" s="15"/>
    </row>
    <row r="46" spans="3:10" s="8" customFormat="1" x14ac:dyDescent="0.25">
      <c r="C46" s="6"/>
      <c r="D46" s="7"/>
      <c r="G46" s="15"/>
      <c r="H46" s="15"/>
    </row>
    <row r="47" spans="3:10" s="8" customFormat="1" x14ac:dyDescent="0.25">
      <c r="C47" s="6"/>
      <c r="D47" s="7"/>
      <c r="G47" s="15"/>
      <c r="H47" s="15"/>
    </row>
    <row r="48" spans="3:10" s="8" customFormat="1" x14ac:dyDescent="0.25">
      <c r="C48" s="6"/>
      <c r="D48" s="7"/>
      <c r="G48" s="15"/>
      <c r="H48" s="15"/>
    </row>
    <row r="49" spans="3:8" s="8" customFormat="1" x14ac:dyDescent="0.25">
      <c r="C49" s="6"/>
      <c r="D49" s="7"/>
      <c r="G49" s="15"/>
      <c r="H49" s="15"/>
    </row>
    <row r="50" spans="3:8" s="8" customFormat="1" x14ac:dyDescent="0.25">
      <c r="C50" s="6"/>
      <c r="D50" s="7"/>
      <c r="G50" s="15"/>
      <c r="H50" s="15"/>
    </row>
    <row r="51" spans="3:8" s="8" customFormat="1" x14ac:dyDescent="0.25">
      <c r="C51" s="6"/>
      <c r="D51" s="7"/>
      <c r="G51" s="15"/>
      <c r="H51" s="15"/>
    </row>
    <row r="52" spans="3:8" s="8" customFormat="1" x14ac:dyDescent="0.25">
      <c r="C52" s="6"/>
      <c r="D52" s="7"/>
      <c r="G52" s="15"/>
      <c r="H52" s="15"/>
    </row>
    <row r="53" spans="3:8" s="8" customFormat="1" x14ac:dyDescent="0.25">
      <c r="C53" s="6"/>
      <c r="D53" s="7"/>
      <c r="G53" s="15"/>
      <c r="H53" s="15"/>
    </row>
    <row r="54" spans="3:8" s="8" customFormat="1" x14ac:dyDescent="0.25">
      <c r="C54" s="6"/>
      <c r="D54" s="7"/>
      <c r="G54" s="15"/>
      <c r="H54" s="15"/>
    </row>
    <row r="55" spans="3:8" s="8" customFormat="1" x14ac:dyDescent="0.25">
      <c r="C55" s="6"/>
      <c r="D55" s="7"/>
      <c r="G55" s="15"/>
      <c r="H55" s="15"/>
    </row>
    <row r="56" spans="3:8" s="8" customFormat="1" x14ac:dyDescent="0.25">
      <c r="C56" s="6"/>
      <c r="D56" s="7"/>
      <c r="G56" s="15"/>
      <c r="H56" s="15"/>
    </row>
    <row r="57" spans="3:8" s="8" customFormat="1" x14ac:dyDescent="0.25">
      <c r="C57" s="6"/>
      <c r="D57" s="7"/>
      <c r="G57" s="15"/>
      <c r="H57" s="15"/>
    </row>
    <row r="58" spans="3:8" s="8" customFormat="1" x14ac:dyDescent="0.25">
      <c r="C58" s="6"/>
      <c r="D58" s="7"/>
      <c r="G58" s="15"/>
      <c r="H58" s="15"/>
    </row>
    <row r="59" spans="3:8" s="8" customFormat="1" x14ac:dyDescent="0.25">
      <c r="C59" s="6"/>
      <c r="D59" s="7"/>
      <c r="G59" s="15"/>
      <c r="H59" s="15"/>
    </row>
    <row r="60" spans="3:8" s="8" customFormat="1" x14ac:dyDescent="0.25">
      <c r="C60" s="6"/>
      <c r="D60" s="7"/>
      <c r="G60" s="15"/>
      <c r="H60" s="15"/>
    </row>
    <row r="61" spans="3:8" s="8" customFormat="1" x14ac:dyDescent="0.25">
      <c r="C61" s="6"/>
      <c r="D61" s="7"/>
      <c r="G61" s="15"/>
      <c r="H61" s="15"/>
    </row>
    <row r="62" spans="3:8" s="8" customFormat="1" x14ac:dyDescent="0.25">
      <c r="C62" s="6"/>
      <c r="D62" s="7"/>
      <c r="G62" s="15"/>
      <c r="H62" s="15"/>
    </row>
    <row r="63" spans="3:8" s="8" customFormat="1" x14ac:dyDescent="0.25">
      <c r="C63" s="6"/>
      <c r="D63" s="7"/>
      <c r="G63" s="15"/>
      <c r="H63" s="15"/>
    </row>
    <row r="64" spans="3:8" s="8" customFormat="1" x14ac:dyDescent="0.25">
      <c r="C64" s="6"/>
      <c r="D64" s="7"/>
      <c r="G64" s="15"/>
      <c r="H64" s="15"/>
    </row>
    <row r="65" spans="3:8" s="8" customFormat="1" x14ac:dyDescent="0.25">
      <c r="C65" s="6"/>
      <c r="D65" s="7"/>
      <c r="G65" s="15"/>
      <c r="H65" s="15"/>
    </row>
    <row r="66" spans="3:8" s="8" customFormat="1" x14ac:dyDescent="0.25">
      <c r="C66" s="6"/>
      <c r="D66" s="7"/>
      <c r="G66" s="15"/>
      <c r="H66" s="15"/>
    </row>
    <row r="67" spans="3:8" s="8" customFormat="1" x14ac:dyDescent="0.25">
      <c r="C67" s="6"/>
      <c r="D67" s="7"/>
      <c r="G67" s="15"/>
      <c r="H67" s="15"/>
    </row>
    <row r="68" spans="3:8" s="8" customFormat="1" x14ac:dyDescent="0.25">
      <c r="C68" s="6"/>
      <c r="D68" s="7"/>
      <c r="G68" s="15"/>
      <c r="H68" s="15"/>
    </row>
    <row r="69" spans="3:8" s="8" customFormat="1" x14ac:dyDescent="0.25">
      <c r="C69" s="6"/>
      <c r="D69" s="7"/>
      <c r="G69" s="15"/>
      <c r="H69" s="15"/>
    </row>
    <row r="70" spans="3:8" s="8" customFormat="1" x14ac:dyDescent="0.25">
      <c r="C70" s="6"/>
      <c r="D70" s="7"/>
      <c r="G70" s="15"/>
      <c r="H70" s="15"/>
    </row>
    <row r="71" spans="3:8" s="8" customFormat="1" x14ac:dyDescent="0.25">
      <c r="C71" s="6"/>
      <c r="D71" s="7"/>
      <c r="G71" s="15"/>
      <c r="H71" s="15"/>
    </row>
    <row r="72" spans="3:8" s="8" customFormat="1" x14ac:dyDescent="0.25">
      <c r="C72" s="6"/>
      <c r="D72" s="7"/>
      <c r="G72" s="15"/>
      <c r="H72" s="15"/>
    </row>
    <row r="73" spans="3:8" s="8" customFormat="1" x14ac:dyDescent="0.25">
      <c r="C73" s="6"/>
      <c r="D73" s="7"/>
      <c r="G73" s="15"/>
      <c r="H73" s="15"/>
    </row>
    <row r="74" spans="3:8" s="8" customFormat="1" x14ac:dyDescent="0.25">
      <c r="C74" s="6"/>
      <c r="D74" s="7"/>
      <c r="G74" s="15"/>
      <c r="H74" s="15"/>
    </row>
    <row r="75" spans="3:8" s="8" customFormat="1" x14ac:dyDescent="0.25">
      <c r="C75" s="6"/>
      <c r="D75" s="7"/>
      <c r="G75" s="15"/>
      <c r="H75" s="15"/>
    </row>
    <row r="76" spans="3:8" s="8" customFormat="1" x14ac:dyDescent="0.25">
      <c r="C76" s="6"/>
      <c r="D76" s="7"/>
      <c r="G76" s="15"/>
      <c r="H76" s="15"/>
    </row>
    <row r="77" spans="3:8" s="8" customFormat="1" x14ac:dyDescent="0.25">
      <c r="C77" s="6"/>
      <c r="D77" s="7"/>
      <c r="G77" s="15"/>
      <c r="H77" s="15"/>
    </row>
    <row r="78" spans="3:8" s="8" customFormat="1" x14ac:dyDescent="0.25">
      <c r="C78" s="6"/>
      <c r="D78" s="7"/>
      <c r="G78" s="15"/>
      <c r="H78" s="15"/>
    </row>
    <row r="79" spans="3:8" s="8" customFormat="1" x14ac:dyDescent="0.25">
      <c r="C79" s="6"/>
      <c r="D79" s="7"/>
      <c r="G79" s="15"/>
      <c r="H79" s="15"/>
    </row>
    <row r="80" spans="3:8" s="8" customFormat="1" x14ac:dyDescent="0.25">
      <c r="C80" s="6"/>
      <c r="D80" s="7"/>
      <c r="G80" s="15"/>
      <c r="H80" s="15"/>
    </row>
    <row r="81" spans="3:8" s="8" customFormat="1" x14ac:dyDescent="0.25">
      <c r="C81" s="6"/>
      <c r="D81" s="7"/>
      <c r="G81" s="15"/>
      <c r="H81" s="15"/>
    </row>
    <row r="82" spans="3:8" s="8" customFormat="1" x14ac:dyDescent="0.25">
      <c r="C82" s="6"/>
      <c r="D82" s="7"/>
      <c r="G82" s="15"/>
      <c r="H82" s="15"/>
    </row>
    <row r="83" spans="3:8" s="8" customFormat="1" x14ac:dyDescent="0.25">
      <c r="C83" s="6"/>
      <c r="D83" s="7"/>
      <c r="G83" s="15"/>
      <c r="H83" s="15"/>
    </row>
    <row r="84" spans="3:8" s="8" customFormat="1" x14ac:dyDescent="0.25">
      <c r="C84" s="6"/>
      <c r="D84" s="7"/>
      <c r="G84" s="15"/>
      <c r="H84" s="15"/>
    </row>
    <row r="85" spans="3:8" s="8" customFormat="1" x14ac:dyDescent="0.25">
      <c r="C85" s="6"/>
      <c r="D85" s="7"/>
      <c r="G85" s="15"/>
      <c r="H85" s="15"/>
    </row>
    <row r="86" spans="3:8" s="8" customFormat="1" x14ac:dyDescent="0.25">
      <c r="C86" s="6"/>
      <c r="D86" s="7"/>
      <c r="G86" s="15"/>
      <c r="H86" s="15"/>
    </row>
    <row r="87" spans="3:8" s="8" customFormat="1" x14ac:dyDescent="0.25">
      <c r="C87" s="6"/>
      <c r="D87" s="7"/>
      <c r="G87" s="15"/>
      <c r="H87" s="15"/>
    </row>
    <row r="88" spans="3:8" s="8" customFormat="1" x14ac:dyDescent="0.25">
      <c r="C88" s="6"/>
      <c r="D88" s="7"/>
      <c r="G88" s="15"/>
      <c r="H88" s="15"/>
    </row>
    <row r="89" spans="3:8" s="8" customFormat="1" x14ac:dyDescent="0.25">
      <c r="C89" s="6"/>
      <c r="D89" s="7"/>
      <c r="G89" s="15"/>
      <c r="H89" s="15"/>
    </row>
    <row r="90" spans="3:8" s="8" customFormat="1" x14ac:dyDescent="0.25">
      <c r="C90" s="6"/>
      <c r="D90" s="7"/>
      <c r="G90" s="15"/>
      <c r="H90" s="15"/>
    </row>
    <row r="91" spans="3:8" s="8" customFormat="1" x14ac:dyDescent="0.25">
      <c r="C91" s="6"/>
      <c r="D91" s="7"/>
      <c r="G91" s="15"/>
      <c r="H91" s="15"/>
    </row>
    <row r="92" spans="3:8" s="8" customFormat="1" x14ac:dyDescent="0.25">
      <c r="C92" s="6"/>
      <c r="D92" s="7"/>
      <c r="G92" s="15"/>
      <c r="H92" s="15"/>
    </row>
    <row r="93" spans="3:8" s="8" customFormat="1" x14ac:dyDescent="0.25">
      <c r="C93" s="6"/>
      <c r="D93" s="7"/>
      <c r="G93" s="15"/>
      <c r="H93" s="15"/>
    </row>
    <row r="94" spans="3:8" s="8" customFormat="1" x14ac:dyDescent="0.25">
      <c r="C94" s="6"/>
      <c r="D94" s="7"/>
      <c r="G94" s="15"/>
      <c r="H94" s="15"/>
    </row>
  </sheetData>
  <mergeCells count="8">
    <mergeCell ref="B10:B11"/>
    <mergeCell ref="I10:J10"/>
    <mergeCell ref="C10:C11"/>
    <mergeCell ref="D10:D11"/>
    <mergeCell ref="E10:E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Akcia_Pracovneho_charakteru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dtupa</cp:lastModifiedBy>
  <cp:lastPrinted>2018-02-01T12:33:48Z</cp:lastPrinted>
  <dcterms:created xsi:type="dcterms:W3CDTF">2016-08-11T06:57:40Z</dcterms:created>
  <dcterms:modified xsi:type="dcterms:W3CDTF">2018-02-01T13:03:21Z</dcterms:modified>
</cp:coreProperties>
</file>